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75" windowWidth="18915" windowHeight="12045" tabRatio="379"/>
  </bookViews>
  <sheets>
    <sheet name="AgencyBudgetRequests_10-11-2013" sheetId="1" r:id="rId1"/>
  </sheets>
  <definedNames>
    <definedName name="_xlnm._FilterDatabase" localSheetId="0" hidden="1">'AgencyBudgetRequests_10-11-2013'!$A$4:$Q$846</definedName>
    <definedName name="_xlnm.Print_Titles" localSheetId="0">'AgencyBudgetRequests_10-11-2013'!$1:$4</definedName>
  </definedNames>
  <calcPr calcId="125725"/>
</workbook>
</file>

<file path=xl/calcChain.xml><?xml version="1.0" encoding="utf-8"?>
<calcChain xmlns="http://schemas.openxmlformats.org/spreadsheetml/2006/main">
  <c r="Q843" i="1"/>
  <c r="P843"/>
  <c r="M843"/>
  <c r="L843"/>
  <c r="K843"/>
  <c r="J843"/>
  <c r="I843"/>
  <c r="H843"/>
  <c r="G843"/>
  <c r="F843"/>
  <c r="Q824"/>
  <c r="P824"/>
  <c r="M824"/>
  <c r="L824"/>
  <c r="K824"/>
  <c r="J824"/>
  <c r="I824"/>
  <c r="H824"/>
  <c r="G824"/>
  <c r="F824"/>
  <c r="Q821"/>
  <c r="P821"/>
  <c r="M821"/>
  <c r="L821"/>
  <c r="K821"/>
  <c r="J821"/>
  <c r="I821"/>
  <c r="H821"/>
  <c r="G821"/>
  <c r="F821"/>
  <c r="Q817"/>
  <c r="P817"/>
  <c r="M817"/>
  <c r="L817"/>
  <c r="K817"/>
  <c r="J817"/>
  <c r="I817"/>
  <c r="H817"/>
  <c r="G817"/>
  <c r="F817"/>
  <c r="Q814"/>
  <c r="P814"/>
  <c r="M814"/>
  <c r="L814"/>
  <c r="K814"/>
  <c r="J814"/>
  <c r="I814"/>
  <c r="H814"/>
  <c r="G814"/>
  <c r="F814"/>
  <c r="Q811"/>
  <c r="P811"/>
  <c r="M811"/>
  <c r="L811"/>
  <c r="K811"/>
  <c r="J811"/>
  <c r="I811"/>
  <c r="H811"/>
  <c r="G811"/>
  <c r="F811"/>
  <c r="Q804"/>
  <c r="P804"/>
  <c r="M804"/>
  <c r="L804"/>
  <c r="K804"/>
  <c r="J804"/>
  <c r="I804"/>
  <c r="H804"/>
  <c r="G804"/>
  <c r="F804"/>
  <c r="Q802"/>
  <c r="P802"/>
  <c r="M802"/>
  <c r="L802"/>
  <c r="K802"/>
  <c r="J802"/>
  <c r="I802"/>
  <c r="H802"/>
  <c r="G802"/>
  <c r="F802"/>
  <c r="Q792"/>
  <c r="P792"/>
  <c r="M792"/>
  <c r="L792"/>
  <c r="K792"/>
  <c r="J792"/>
  <c r="I792"/>
  <c r="H792"/>
  <c r="G792"/>
  <c r="F792"/>
  <c r="Q784"/>
  <c r="P784"/>
  <c r="M784"/>
  <c r="L784"/>
  <c r="K784"/>
  <c r="J784"/>
  <c r="I784"/>
  <c r="H784"/>
  <c r="G784"/>
  <c r="F784"/>
  <c r="Q778"/>
  <c r="P778"/>
  <c r="M778"/>
  <c r="L778"/>
  <c r="K778"/>
  <c r="J778"/>
  <c r="I778"/>
  <c r="H778"/>
  <c r="G778"/>
  <c r="F778"/>
  <c r="Q766"/>
  <c r="P766"/>
  <c r="M766"/>
  <c r="L766"/>
  <c r="K766"/>
  <c r="J766"/>
  <c r="I766"/>
  <c r="H766"/>
  <c r="G766"/>
  <c r="F766"/>
  <c r="Q761"/>
  <c r="P761"/>
  <c r="M761"/>
  <c r="L761"/>
  <c r="K761"/>
  <c r="J761"/>
  <c r="I761"/>
  <c r="H761"/>
  <c r="G761"/>
  <c r="F761"/>
  <c r="Q759"/>
  <c r="P759"/>
  <c r="M759"/>
  <c r="L759"/>
  <c r="K759"/>
  <c r="J759"/>
  <c r="I759"/>
  <c r="H759"/>
  <c r="G759"/>
  <c r="F759"/>
  <c r="Q736"/>
  <c r="P736"/>
  <c r="M736"/>
  <c r="L736"/>
  <c r="K736"/>
  <c r="J736"/>
  <c r="I736"/>
  <c r="H736"/>
  <c r="G736"/>
  <c r="F736"/>
  <c r="Q732"/>
  <c r="P732"/>
  <c r="M732"/>
  <c r="L732"/>
  <c r="K732"/>
  <c r="J732"/>
  <c r="I732"/>
  <c r="H732"/>
  <c r="G732"/>
  <c r="F732"/>
  <c r="Q723"/>
  <c r="P723"/>
  <c r="M723"/>
  <c r="L723"/>
  <c r="K723"/>
  <c r="J723"/>
  <c r="I723"/>
  <c r="H723"/>
  <c r="G723"/>
  <c r="F723"/>
  <c r="Q715"/>
  <c r="P715"/>
  <c r="M715"/>
  <c r="L715"/>
  <c r="K715"/>
  <c r="J715"/>
  <c r="I715"/>
  <c r="H715"/>
  <c r="G715"/>
  <c r="F715"/>
  <c r="Q705"/>
  <c r="P705"/>
  <c r="M705"/>
  <c r="L705"/>
  <c r="K705"/>
  <c r="J705"/>
  <c r="I705"/>
  <c r="H705"/>
  <c r="G705"/>
  <c r="F705"/>
  <c r="Q691"/>
  <c r="P691"/>
  <c r="M691"/>
  <c r="L691"/>
  <c r="K691"/>
  <c r="J691"/>
  <c r="I691"/>
  <c r="H691"/>
  <c r="G691"/>
  <c r="F691"/>
  <c r="Q685"/>
  <c r="P685"/>
  <c r="M685"/>
  <c r="L685"/>
  <c r="K685"/>
  <c r="J685"/>
  <c r="I685"/>
  <c r="H685"/>
  <c r="G685"/>
  <c r="F685"/>
  <c r="Q680"/>
  <c r="P680"/>
  <c r="M680"/>
  <c r="L680"/>
  <c r="K680"/>
  <c r="J680"/>
  <c r="I680"/>
  <c r="H680"/>
  <c r="G680"/>
  <c r="F680"/>
  <c r="Q677"/>
  <c r="P677"/>
  <c r="M677"/>
  <c r="L677"/>
  <c r="K677"/>
  <c r="J677"/>
  <c r="I677"/>
  <c r="H677"/>
  <c r="G677"/>
  <c r="F677"/>
  <c r="Q672"/>
  <c r="P672"/>
  <c r="M672"/>
  <c r="L672"/>
  <c r="K672"/>
  <c r="J672"/>
  <c r="I672"/>
  <c r="H672"/>
  <c r="G672"/>
  <c r="F672"/>
  <c r="Q660"/>
  <c r="P660"/>
  <c r="M660"/>
  <c r="L660"/>
  <c r="K660"/>
  <c r="J660"/>
  <c r="I660"/>
  <c r="H660"/>
  <c r="G660"/>
  <c r="F660"/>
  <c r="Q649"/>
  <c r="P649"/>
  <c r="M649"/>
  <c r="L649"/>
  <c r="K649"/>
  <c r="J649"/>
  <c r="I649"/>
  <c r="H649"/>
  <c r="G649"/>
  <c r="F649"/>
  <c r="Q647"/>
  <c r="P647"/>
  <c r="M647"/>
  <c r="L647"/>
  <c r="K647"/>
  <c r="J647"/>
  <c r="I647"/>
  <c r="H647"/>
  <c r="G647"/>
  <c r="F647"/>
  <c r="Q641"/>
  <c r="P641"/>
  <c r="M641"/>
  <c r="L641"/>
  <c r="K641"/>
  <c r="J641"/>
  <c r="I641"/>
  <c r="H641"/>
  <c r="G641"/>
  <c r="F641"/>
  <c r="Q638"/>
  <c r="P638"/>
  <c r="M638"/>
  <c r="L638"/>
  <c r="K638"/>
  <c r="J638"/>
  <c r="I638"/>
  <c r="H638"/>
  <c r="G638"/>
  <c r="F638"/>
  <c r="Q635"/>
  <c r="P635"/>
  <c r="M635"/>
  <c r="L635"/>
  <c r="K635"/>
  <c r="J635"/>
  <c r="I635"/>
  <c r="H635"/>
  <c r="G635"/>
  <c r="F635"/>
  <c r="Q632"/>
  <c r="P632"/>
  <c r="M632"/>
  <c r="L632"/>
  <c r="K632"/>
  <c r="J632"/>
  <c r="I632"/>
  <c r="H632"/>
  <c r="G632"/>
  <c r="F632"/>
  <c r="Q630"/>
  <c r="P630"/>
  <c r="M630"/>
  <c r="L630"/>
  <c r="K630"/>
  <c r="J630"/>
  <c r="I630"/>
  <c r="H630"/>
  <c r="G630"/>
  <c r="F630"/>
  <c r="Q626"/>
  <c r="P626"/>
  <c r="M626"/>
  <c r="L626"/>
  <c r="K626"/>
  <c r="J626"/>
  <c r="I626"/>
  <c r="H626"/>
  <c r="G626"/>
  <c r="F626"/>
  <c r="Q619"/>
  <c r="P619"/>
  <c r="M619"/>
  <c r="L619"/>
  <c r="K619"/>
  <c r="J619"/>
  <c r="I619"/>
  <c r="H619"/>
  <c r="G619"/>
  <c r="F619"/>
  <c r="Q610"/>
  <c r="P610"/>
  <c r="M610"/>
  <c r="L610"/>
  <c r="K610"/>
  <c r="J610"/>
  <c r="I610"/>
  <c r="H610"/>
  <c r="G610"/>
  <c r="F610"/>
  <c r="Q605"/>
  <c r="P605"/>
  <c r="M605"/>
  <c r="L605"/>
  <c r="K605"/>
  <c r="J605"/>
  <c r="I605"/>
  <c r="H605"/>
  <c r="G605"/>
  <c r="F605"/>
  <c r="Q586"/>
  <c r="P586"/>
  <c r="M586"/>
  <c r="L586"/>
  <c r="K586"/>
  <c r="J586"/>
  <c r="I586"/>
  <c r="H586"/>
  <c r="G586"/>
  <c r="F586"/>
  <c r="Q584"/>
  <c r="P584"/>
  <c r="M584"/>
  <c r="L584"/>
  <c r="K584"/>
  <c r="J584"/>
  <c r="I584"/>
  <c r="H584"/>
  <c r="G584"/>
  <c r="F584"/>
  <c r="Q582"/>
  <c r="P582"/>
  <c r="M582"/>
  <c r="L582"/>
  <c r="K582"/>
  <c r="J582"/>
  <c r="I582"/>
  <c r="H582"/>
  <c r="G582"/>
  <c r="F582"/>
  <c r="Q576"/>
  <c r="P576"/>
  <c r="M576"/>
  <c r="L576"/>
  <c r="K576"/>
  <c r="J576"/>
  <c r="I576"/>
  <c r="H576"/>
  <c r="G576"/>
  <c r="F576"/>
  <c r="Q562"/>
  <c r="P562"/>
  <c r="M562"/>
  <c r="L562"/>
  <c r="K562"/>
  <c r="J562"/>
  <c r="I562"/>
  <c r="H562"/>
  <c r="G562"/>
  <c r="F562"/>
  <c r="Q539"/>
  <c r="P539"/>
  <c r="M539"/>
  <c r="L539"/>
  <c r="K539"/>
  <c r="J539"/>
  <c r="I539"/>
  <c r="H539"/>
  <c r="G539"/>
  <c r="F539"/>
  <c r="Q536"/>
  <c r="P536"/>
  <c r="M536"/>
  <c r="L536"/>
  <c r="K536"/>
  <c r="J536"/>
  <c r="I536"/>
  <c r="H536"/>
  <c r="G536"/>
  <c r="F536"/>
  <c r="Q528"/>
  <c r="P528"/>
  <c r="M528"/>
  <c r="L528"/>
  <c r="K528"/>
  <c r="J528"/>
  <c r="I528"/>
  <c r="H528"/>
  <c r="G528"/>
  <c r="F528"/>
  <c r="Q521"/>
  <c r="P521"/>
  <c r="M521"/>
  <c r="L521"/>
  <c r="K521"/>
  <c r="J521"/>
  <c r="I521"/>
  <c r="H521"/>
  <c r="G521"/>
  <c r="F521"/>
  <c r="Q519"/>
  <c r="P519"/>
  <c r="M519"/>
  <c r="L519"/>
  <c r="K519"/>
  <c r="J519"/>
  <c r="I519"/>
  <c r="H519"/>
  <c r="G519"/>
  <c r="F519"/>
  <c r="Q487"/>
  <c r="P487"/>
  <c r="M487"/>
  <c r="L487"/>
  <c r="K487"/>
  <c r="J487"/>
  <c r="I487"/>
  <c r="H487"/>
  <c r="G487"/>
  <c r="F487"/>
  <c r="Q470"/>
  <c r="P470"/>
  <c r="M470"/>
  <c r="L470"/>
  <c r="K470"/>
  <c r="J470"/>
  <c r="I470"/>
  <c r="H470"/>
  <c r="G470"/>
  <c r="F470"/>
  <c r="Q467"/>
  <c r="P467"/>
  <c r="M467"/>
  <c r="L467"/>
  <c r="K467"/>
  <c r="J467"/>
  <c r="I467"/>
  <c r="H467"/>
  <c r="G467"/>
  <c r="F467"/>
  <c r="Q454"/>
  <c r="P454"/>
  <c r="M454"/>
  <c r="L454"/>
  <c r="K454"/>
  <c r="J454"/>
  <c r="I454"/>
  <c r="H454"/>
  <c r="G454"/>
  <c r="F454"/>
  <c r="Q452"/>
  <c r="P452"/>
  <c r="M452"/>
  <c r="L452"/>
  <c r="K452"/>
  <c r="J452"/>
  <c r="I452"/>
  <c r="H452"/>
  <c r="G452"/>
  <c r="F452"/>
  <c r="Q444"/>
  <c r="P444"/>
  <c r="M444"/>
  <c r="L444"/>
  <c r="K444"/>
  <c r="J444"/>
  <c r="I444"/>
  <c r="H444"/>
  <c r="G444"/>
  <c r="F444"/>
  <c r="Q433"/>
  <c r="P433"/>
  <c r="M433"/>
  <c r="L433"/>
  <c r="K433"/>
  <c r="J433"/>
  <c r="I433"/>
  <c r="H433"/>
  <c r="G433"/>
  <c r="F433"/>
  <c r="Q428"/>
  <c r="P428"/>
  <c r="M428"/>
  <c r="L428"/>
  <c r="K428"/>
  <c r="J428"/>
  <c r="I428"/>
  <c r="H428"/>
  <c r="G428"/>
  <c r="F428"/>
  <c r="Q422"/>
  <c r="P422"/>
  <c r="M422"/>
  <c r="L422"/>
  <c r="K422"/>
  <c r="J422"/>
  <c r="I422"/>
  <c r="H422"/>
  <c r="G422"/>
  <c r="F422"/>
  <c r="Q420"/>
  <c r="P420"/>
  <c r="M420"/>
  <c r="L420"/>
  <c r="K420"/>
  <c r="J420"/>
  <c r="I420"/>
  <c r="H420"/>
  <c r="G420"/>
  <c r="F420"/>
  <c r="Q416"/>
  <c r="P416"/>
  <c r="M416"/>
  <c r="L416"/>
  <c r="K416"/>
  <c r="J416"/>
  <c r="I416"/>
  <c r="H416"/>
  <c r="G416"/>
  <c r="F416"/>
  <c r="Q413"/>
  <c r="P413"/>
  <c r="M413"/>
  <c r="L413"/>
  <c r="K413"/>
  <c r="J413"/>
  <c r="I413"/>
  <c r="H413"/>
  <c r="G413"/>
  <c r="F413"/>
  <c r="Q409"/>
  <c r="P409"/>
  <c r="M409"/>
  <c r="L409"/>
  <c r="K409"/>
  <c r="J409"/>
  <c r="I409"/>
  <c r="H409"/>
  <c r="G409"/>
  <c r="F409"/>
  <c r="Q407"/>
  <c r="P407"/>
  <c r="M407"/>
  <c r="L407"/>
  <c r="K407"/>
  <c r="J407"/>
  <c r="I407"/>
  <c r="H407"/>
  <c r="G407"/>
  <c r="F407"/>
  <c r="Q405"/>
  <c r="P405"/>
  <c r="M405"/>
  <c r="L405"/>
  <c r="K405"/>
  <c r="J405"/>
  <c r="I405"/>
  <c r="H405"/>
  <c r="G405"/>
  <c r="F405"/>
  <c r="Q403"/>
  <c r="P403"/>
  <c r="M403"/>
  <c r="L403"/>
  <c r="K403"/>
  <c r="J403"/>
  <c r="I403"/>
  <c r="H403"/>
  <c r="G403"/>
  <c r="F403"/>
  <c r="Q400"/>
  <c r="P400"/>
  <c r="M400"/>
  <c r="L400"/>
  <c r="K400"/>
  <c r="J400"/>
  <c r="I400"/>
  <c r="H400"/>
  <c r="G400"/>
  <c r="F400"/>
  <c r="Q397"/>
  <c r="P397"/>
  <c r="M397"/>
  <c r="L397"/>
  <c r="K397"/>
  <c r="J397"/>
  <c r="I397"/>
  <c r="H397"/>
  <c r="G397"/>
  <c r="F397"/>
  <c r="Q395"/>
  <c r="P395"/>
  <c r="M395"/>
  <c r="L395"/>
  <c r="K395"/>
  <c r="J395"/>
  <c r="I395"/>
  <c r="H395"/>
  <c r="G395"/>
  <c r="F395"/>
  <c r="Q388"/>
  <c r="P388"/>
  <c r="M388"/>
  <c r="L388"/>
  <c r="K388"/>
  <c r="J388"/>
  <c r="I388"/>
  <c r="H388"/>
  <c r="G388"/>
  <c r="F388"/>
  <c r="Q385"/>
  <c r="P385"/>
  <c r="M385"/>
  <c r="L385"/>
  <c r="K385"/>
  <c r="J385"/>
  <c r="I385"/>
  <c r="H385"/>
  <c r="G385"/>
  <c r="F385"/>
  <c r="Q381"/>
  <c r="P381"/>
  <c r="M381"/>
  <c r="L381"/>
  <c r="K381"/>
  <c r="J381"/>
  <c r="I381"/>
  <c r="H381"/>
  <c r="G381"/>
  <c r="F381"/>
  <c r="Q375"/>
  <c r="P375"/>
  <c r="M375"/>
  <c r="L375"/>
  <c r="K375"/>
  <c r="J375"/>
  <c r="I375"/>
  <c r="H375"/>
  <c r="G375"/>
  <c r="F375"/>
  <c r="Q362"/>
  <c r="P362"/>
  <c r="M362"/>
  <c r="L362"/>
  <c r="K362"/>
  <c r="J362"/>
  <c r="I362"/>
  <c r="H362"/>
  <c r="G362"/>
  <c r="F362"/>
  <c r="Q352"/>
  <c r="P352"/>
  <c r="M352"/>
  <c r="L352"/>
  <c r="K352"/>
  <c r="J352"/>
  <c r="I352"/>
  <c r="H352"/>
  <c r="G352"/>
  <c r="F352"/>
  <c r="Q342"/>
  <c r="P342"/>
  <c r="M342"/>
  <c r="L342"/>
  <c r="K342"/>
  <c r="J342"/>
  <c r="I342"/>
  <c r="H342"/>
  <c r="G342"/>
  <c r="F342"/>
  <c r="Q329"/>
  <c r="P329"/>
  <c r="M329"/>
  <c r="L329"/>
  <c r="K329"/>
  <c r="J329"/>
  <c r="I329"/>
  <c r="H329"/>
  <c r="G329"/>
  <c r="F329"/>
  <c r="Q321"/>
  <c r="P321"/>
  <c r="M321"/>
  <c r="L321"/>
  <c r="K321"/>
  <c r="J321"/>
  <c r="I321"/>
  <c r="H321"/>
  <c r="G321"/>
  <c r="F321"/>
  <c r="Q315"/>
  <c r="P315"/>
  <c r="M315"/>
  <c r="L315"/>
  <c r="K315"/>
  <c r="J315"/>
  <c r="I315"/>
  <c r="H315"/>
  <c r="G315"/>
  <c r="F315"/>
  <c r="Q305"/>
  <c r="P305"/>
  <c r="M305"/>
  <c r="L305"/>
  <c r="K305"/>
  <c r="J305"/>
  <c r="I305"/>
  <c r="H305"/>
  <c r="G305"/>
  <c r="F305"/>
  <c r="Q300"/>
  <c r="P300"/>
  <c r="M300"/>
  <c r="L300"/>
  <c r="K300"/>
  <c r="J300"/>
  <c r="I300"/>
  <c r="H300"/>
  <c r="G300"/>
  <c r="F300"/>
  <c r="Q274"/>
  <c r="P274"/>
  <c r="M274"/>
  <c r="L274"/>
  <c r="K274"/>
  <c r="J274"/>
  <c r="I274"/>
  <c r="H274"/>
  <c r="G274"/>
  <c r="F274"/>
  <c r="Q271"/>
  <c r="P271"/>
  <c r="M271"/>
  <c r="L271"/>
  <c r="K271"/>
  <c r="J271"/>
  <c r="I271"/>
  <c r="H271"/>
  <c r="G271"/>
  <c r="F271"/>
  <c r="Q255"/>
  <c r="P255"/>
  <c r="M255"/>
  <c r="L255"/>
  <c r="K255"/>
  <c r="J255"/>
  <c r="I255"/>
  <c r="H255"/>
  <c r="G255"/>
  <c r="F255"/>
  <c r="Q251"/>
  <c r="P251"/>
  <c r="M251"/>
  <c r="L251"/>
  <c r="K251"/>
  <c r="J251"/>
  <c r="I251"/>
  <c r="H251"/>
  <c r="G251"/>
  <c r="F251"/>
  <c r="Q240"/>
  <c r="P240"/>
  <c r="M240"/>
  <c r="L240"/>
  <c r="K240"/>
  <c r="J240"/>
  <c r="I240"/>
  <c r="H240"/>
  <c r="G240"/>
  <c r="F240"/>
  <c r="Q209"/>
  <c r="P209"/>
  <c r="M209"/>
  <c r="L209"/>
  <c r="K209"/>
  <c r="J209"/>
  <c r="I209"/>
  <c r="H209"/>
  <c r="G209"/>
  <c r="F209"/>
  <c r="Q189"/>
  <c r="P189"/>
  <c r="M189"/>
  <c r="L189"/>
  <c r="K189"/>
  <c r="J189"/>
  <c r="I189"/>
  <c r="H189"/>
  <c r="G189"/>
  <c r="F189"/>
  <c r="Q177"/>
  <c r="P177"/>
  <c r="M177"/>
  <c r="L177"/>
  <c r="K177"/>
  <c r="J177"/>
  <c r="I177"/>
  <c r="H177"/>
  <c r="G177"/>
  <c r="F177"/>
  <c r="Q173"/>
  <c r="P173"/>
  <c r="M173"/>
  <c r="L173"/>
  <c r="K173"/>
  <c r="J173"/>
  <c r="I173"/>
  <c r="H173"/>
  <c r="G173"/>
  <c r="F173"/>
  <c r="Q166"/>
  <c r="P166"/>
  <c r="M166"/>
  <c r="L166"/>
  <c r="K166"/>
  <c r="J166"/>
  <c r="I166"/>
  <c r="H166"/>
  <c r="G166"/>
  <c r="F166"/>
  <c r="Q156"/>
  <c r="P156"/>
  <c r="M156"/>
  <c r="L156"/>
  <c r="K156"/>
  <c r="J156"/>
  <c r="I156"/>
  <c r="H156"/>
  <c r="G156"/>
  <c r="F156"/>
  <c r="Q152"/>
  <c r="P152"/>
  <c r="M152"/>
  <c r="L152"/>
  <c r="K152"/>
  <c r="J152"/>
  <c r="I152"/>
  <c r="H152"/>
  <c r="G152"/>
  <c r="F152"/>
  <c r="Q140"/>
  <c r="P140"/>
  <c r="M140"/>
  <c r="L140"/>
  <c r="K140"/>
  <c r="J140"/>
  <c r="I140"/>
  <c r="H140"/>
  <c r="G140"/>
  <c r="F140"/>
  <c r="Q125"/>
  <c r="P125"/>
  <c r="M125"/>
  <c r="L125"/>
  <c r="K125"/>
  <c r="J125"/>
  <c r="I125"/>
  <c r="H125"/>
  <c r="G125"/>
  <c r="F125"/>
  <c r="Q115"/>
  <c r="P115"/>
  <c r="M115"/>
  <c r="L115"/>
  <c r="K115"/>
  <c r="J115"/>
  <c r="I115"/>
  <c r="H115"/>
  <c r="G115"/>
  <c r="F115"/>
  <c r="Q111"/>
  <c r="P111"/>
  <c r="M111"/>
  <c r="L111"/>
  <c r="K111"/>
  <c r="J111"/>
  <c r="I111"/>
  <c r="H111"/>
  <c r="G111"/>
  <c r="F111"/>
  <c r="Q105"/>
  <c r="P105"/>
  <c r="M105"/>
  <c r="L105"/>
  <c r="K105"/>
  <c r="J105"/>
  <c r="I105"/>
  <c r="H105"/>
  <c r="G105"/>
  <c r="F105"/>
  <c r="Q100"/>
  <c r="P100"/>
  <c r="M100"/>
  <c r="L100"/>
  <c r="K100"/>
  <c r="J100"/>
  <c r="I100"/>
  <c r="H100"/>
  <c r="G100"/>
  <c r="F100"/>
  <c r="Q98"/>
  <c r="P98"/>
  <c r="M98"/>
  <c r="M410" s="1"/>
  <c r="L98"/>
  <c r="K98"/>
  <c r="K410" s="1"/>
  <c r="J98"/>
  <c r="I98"/>
  <c r="I410" s="1"/>
  <c r="H98"/>
  <c r="G98"/>
  <c r="G410" s="1"/>
  <c r="F98"/>
  <c r="Q93"/>
  <c r="P93"/>
  <c r="M93"/>
  <c r="L93"/>
  <c r="K93"/>
  <c r="J93"/>
  <c r="I93"/>
  <c r="H93"/>
  <c r="G93"/>
  <c r="F93"/>
  <c r="Q90"/>
  <c r="P90"/>
  <c r="M90"/>
  <c r="L90"/>
  <c r="K90"/>
  <c r="J90"/>
  <c r="I90"/>
  <c r="H90"/>
  <c r="G90"/>
  <c r="F90"/>
  <c r="Q82"/>
  <c r="P82"/>
  <c r="M82"/>
  <c r="L82"/>
  <c r="K82"/>
  <c r="J82"/>
  <c r="I82"/>
  <c r="H82"/>
  <c r="G82"/>
  <c r="F82"/>
  <c r="Q79"/>
  <c r="P79"/>
  <c r="M79"/>
  <c r="L79"/>
  <c r="K79"/>
  <c r="J79"/>
  <c r="I79"/>
  <c r="H79"/>
  <c r="G79"/>
  <c r="F79"/>
  <c r="Q75"/>
  <c r="P75"/>
  <c r="M75"/>
  <c r="L75"/>
  <c r="K75"/>
  <c r="J75"/>
  <c r="I75"/>
  <c r="H75"/>
  <c r="G75"/>
  <c r="F75"/>
  <c r="Q72"/>
  <c r="P72"/>
  <c r="M72"/>
  <c r="L72"/>
  <c r="K72"/>
  <c r="J72"/>
  <c r="I72"/>
  <c r="H72"/>
  <c r="G72"/>
  <c r="F72"/>
  <c r="Q67"/>
  <c r="P67"/>
  <c r="M67"/>
  <c r="L67"/>
  <c r="K67"/>
  <c r="J67"/>
  <c r="I67"/>
  <c r="H67"/>
  <c r="G67"/>
  <c r="F67"/>
  <c r="Q65"/>
  <c r="Q94" s="1"/>
  <c r="P65"/>
  <c r="M65"/>
  <c r="M94" s="1"/>
  <c r="L65"/>
  <c r="K65"/>
  <c r="K94" s="1"/>
  <c r="J65"/>
  <c r="I65"/>
  <c r="I94" s="1"/>
  <c r="H65"/>
  <c r="G65"/>
  <c r="G94" s="1"/>
  <c r="F65"/>
  <c r="Q55"/>
  <c r="P55"/>
  <c r="M55"/>
  <c r="L55"/>
  <c r="K55"/>
  <c r="J55"/>
  <c r="I55"/>
  <c r="H55"/>
  <c r="G55"/>
  <c r="F55"/>
  <c r="Q49"/>
  <c r="Q56" s="1"/>
  <c r="P49"/>
  <c r="M49"/>
  <c r="M56" s="1"/>
  <c r="L49"/>
  <c r="K49"/>
  <c r="K56" s="1"/>
  <c r="J49"/>
  <c r="I49"/>
  <c r="I56" s="1"/>
  <c r="H49"/>
  <c r="G49"/>
  <c r="G56" s="1"/>
  <c r="F49"/>
  <c r="Q35"/>
  <c r="P35"/>
  <c r="M35"/>
  <c r="L35"/>
  <c r="K35"/>
  <c r="J35"/>
  <c r="I35"/>
  <c r="H35"/>
  <c r="G35"/>
  <c r="F35"/>
  <c r="Q22"/>
  <c r="P22"/>
  <c r="M22"/>
  <c r="L22"/>
  <c r="K22"/>
  <c r="J22"/>
  <c r="I22"/>
  <c r="H22"/>
  <c r="G22"/>
  <c r="F22"/>
  <c r="Q14"/>
  <c r="P14"/>
  <c r="M14"/>
  <c r="L14"/>
  <c r="K14"/>
  <c r="J14"/>
  <c r="I14"/>
  <c r="H14"/>
  <c r="G14"/>
  <c r="F14"/>
  <c r="Q11"/>
  <c r="Q36" s="1"/>
  <c r="P11"/>
  <c r="M11"/>
  <c r="M36" s="1"/>
  <c r="L11"/>
  <c r="K11"/>
  <c r="K36" s="1"/>
  <c r="J11"/>
  <c r="I11"/>
  <c r="I36" s="1"/>
  <c r="H11"/>
  <c r="G11"/>
  <c r="G36" s="1"/>
  <c r="F11"/>
  <c r="Q844"/>
  <c r="P844"/>
  <c r="M844"/>
  <c r="L844"/>
  <c r="K844"/>
  <c r="J844"/>
  <c r="I844"/>
  <c r="H844"/>
  <c r="G844"/>
  <c r="F844"/>
  <c r="Q822"/>
  <c r="P822"/>
  <c r="M822"/>
  <c r="L822"/>
  <c r="K822"/>
  <c r="J822"/>
  <c r="I822"/>
  <c r="H822"/>
  <c r="G822"/>
  <c r="F822"/>
  <c r="Q785"/>
  <c r="P785"/>
  <c r="M785"/>
  <c r="L785"/>
  <c r="K785"/>
  <c r="J785"/>
  <c r="I785"/>
  <c r="H785"/>
  <c r="G785"/>
  <c r="F785"/>
  <c r="Q767"/>
  <c r="P767"/>
  <c r="M767"/>
  <c r="L767"/>
  <c r="K767"/>
  <c r="J767"/>
  <c r="I767"/>
  <c r="H767"/>
  <c r="G767"/>
  <c r="F767"/>
  <c r="Q692"/>
  <c r="P692"/>
  <c r="M692"/>
  <c r="L692"/>
  <c r="K692"/>
  <c r="J692"/>
  <c r="I692"/>
  <c r="H692"/>
  <c r="G692"/>
  <c r="F692"/>
  <c r="Q650"/>
  <c r="P650"/>
  <c r="M650"/>
  <c r="L650"/>
  <c r="K650"/>
  <c r="J650"/>
  <c r="I650"/>
  <c r="H650"/>
  <c r="G650"/>
  <c r="F650"/>
  <c r="Q627"/>
  <c r="P627"/>
  <c r="M627"/>
  <c r="L627"/>
  <c r="K627"/>
  <c r="J627"/>
  <c r="I627"/>
  <c r="H627"/>
  <c r="G627"/>
  <c r="F627"/>
  <c r="Q587"/>
  <c r="P587"/>
  <c r="M587"/>
  <c r="L587"/>
  <c r="K587"/>
  <c r="J587"/>
  <c r="I587"/>
  <c r="H587"/>
  <c r="G587"/>
  <c r="F587"/>
  <c r="Q445"/>
  <c r="P445"/>
  <c r="M445"/>
  <c r="L445"/>
  <c r="K445"/>
  <c r="J445"/>
  <c r="I445"/>
  <c r="H445"/>
  <c r="G445"/>
  <c r="F445"/>
  <c r="Q423"/>
  <c r="P423"/>
  <c r="M423"/>
  <c r="L423"/>
  <c r="K423"/>
  <c r="J423"/>
  <c r="I423"/>
  <c r="H423"/>
  <c r="G423"/>
  <c r="F423"/>
  <c r="P410"/>
  <c r="L410"/>
  <c r="J410"/>
  <c r="H410"/>
  <c r="F410"/>
  <c r="P94"/>
  <c r="L94"/>
  <c r="J94"/>
  <c r="H94"/>
  <c r="F94"/>
  <c r="P56"/>
  <c r="L56"/>
  <c r="J56"/>
  <c r="H56"/>
  <c r="F56"/>
  <c r="P36"/>
  <c r="L36"/>
  <c r="J36"/>
  <c r="H36"/>
  <c r="F36"/>
  <c r="O842"/>
  <c r="N842"/>
  <c r="O841"/>
  <c r="N841"/>
  <c r="O840"/>
  <c r="N840"/>
  <c r="O839"/>
  <c r="N839"/>
  <c r="O838"/>
  <c r="N838"/>
  <c r="O837"/>
  <c r="N837"/>
  <c r="O836"/>
  <c r="N836"/>
  <c r="O835"/>
  <c r="N835"/>
  <c r="O834"/>
  <c r="N834"/>
  <c r="O833"/>
  <c r="N833"/>
  <c r="O832"/>
  <c r="N832"/>
  <c r="O831"/>
  <c r="N831"/>
  <c r="O830"/>
  <c r="N830"/>
  <c r="O829"/>
  <c r="N829"/>
  <c r="O828"/>
  <c r="N828"/>
  <c r="O827"/>
  <c r="N827"/>
  <c r="O826"/>
  <c r="N826"/>
  <c r="O825"/>
  <c r="O843" s="1"/>
  <c r="N825"/>
  <c r="N843" s="1"/>
  <c r="O823"/>
  <c r="O824" s="1"/>
  <c r="N823"/>
  <c r="N824" s="1"/>
  <c r="O820"/>
  <c r="N820"/>
  <c r="O819"/>
  <c r="N819"/>
  <c r="O818"/>
  <c r="O821" s="1"/>
  <c r="N818"/>
  <c r="N821" s="1"/>
  <c r="O816"/>
  <c r="N816"/>
  <c r="O815"/>
  <c r="O817" s="1"/>
  <c r="N815"/>
  <c r="N817" s="1"/>
  <c r="O813"/>
  <c r="N813"/>
  <c r="O812"/>
  <c r="O814" s="1"/>
  <c r="N812"/>
  <c r="N814" s="1"/>
  <c r="O810"/>
  <c r="N810"/>
  <c r="O809"/>
  <c r="N809"/>
  <c r="O808"/>
  <c r="N808"/>
  <c r="O807"/>
  <c r="N807"/>
  <c r="O806"/>
  <c r="N806"/>
  <c r="O805"/>
  <c r="O811" s="1"/>
  <c r="N805"/>
  <c r="N811" s="1"/>
  <c r="O803"/>
  <c r="O804" s="1"/>
  <c r="N803"/>
  <c r="N804" s="1"/>
  <c r="O801"/>
  <c r="N801"/>
  <c r="O800"/>
  <c r="N800"/>
  <c r="O799"/>
  <c r="N799"/>
  <c r="O798"/>
  <c r="N798"/>
  <c r="O797"/>
  <c r="N797"/>
  <c r="O796"/>
  <c r="N796"/>
  <c r="O795"/>
  <c r="N795"/>
  <c r="O794"/>
  <c r="N794"/>
  <c r="O793"/>
  <c r="O802" s="1"/>
  <c r="N793"/>
  <c r="N802" s="1"/>
  <c r="O791"/>
  <c r="N791"/>
  <c r="O790"/>
  <c r="N790"/>
  <c r="O789"/>
  <c r="N789"/>
  <c r="O788"/>
  <c r="N788"/>
  <c r="O787"/>
  <c r="N787"/>
  <c r="O786"/>
  <c r="O792" s="1"/>
  <c r="N786"/>
  <c r="N792" s="1"/>
  <c r="O783"/>
  <c r="N783"/>
  <c r="O782"/>
  <c r="N782"/>
  <c r="O781"/>
  <c r="N781"/>
  <c r="O780"/>
  <c r="N780"/>
  <c r="O779"/>
  <c r="O784" s="1"/>
  <c r="N779"/>
  <c r="N784" s="1"/>
  <c r="O777"/>
  <c r="N777"/>
  <c r="O776"/>
  <c r="N776"/>
  <c r="O775"/>
  <c r="N775"/>
  <c r="O774"/>
  <c r="N774"/>
  <c r="O773"/>
  <c r="N773"/>
  <c r="O772"/>
  <c r="N772"/>
  <c r="O771"/>
  <c r="N771"/>
  <c r="O770"/>
  <c r="N770"/>
  <c r="O769"/>
  <c r="N769"/>
  <c r="O768"/>
  <c r="O778" s="1"/>
  <c r="N768"/>
  <c r="N778" s="1"/>
  <c r="O765"/>
  <c r="N765"/>
  <c r="O764"/>
  <c r="N764"/>
  <c r="O763"/>
  <c r="N763"/>
  <c r="O762"/>
  <c r="O766" s="1"/>
  <c r="N762"/>
  <c r="N766" s="1"/>
  <c r="O760"/>
  <c r="O761" s="1"/>
  <c r="N760"/>
  <c r="N761" s="1"/>
  <c r="O758"/>
  <c r="N758"/>
  <c r="O757"/>
  <c r="N757"/>
  <c r="O756"/>
  <c r="N756"/>
  <c r="O755"/>
  <c r="N755"/>
  <c r="O754"/>
  <c r="N754"/>
  <c r="O753"/>
  <c r="N753"/>
  <c r="O752"/>
  <c r="N752"/>
  <c r="O751"/>
  <c r="N751"/>
  <c r="O750"/>
  <c r="N750"/>
  <c r="O749"/>
  <c r="N749"/>
  <c r="O748"/>
  <c r="N748"/>
  <c r="O747"/>
  <c r="N747"/>
  <c r="O746"/>
  <c r="N746"/>
  <c r="O745"/>
  <c r="N745"/>
  <c r="O744"/>
  <c r="N744"/>
  <c r="O743"/>
  <c r="N743"/>
  <c r="O742"/>
  <c r="N742"/>
  <c r="O741"/>
  <c r="N741"/>
  <c r="O740"/>
  <c r="N740"/>
  <c r="O739"/>
  <c r="N739"/>
  <c r="O738"/>
  <c r="N738"/>
  <c r="O737"/>
  <c r="O759" s="1"/>
  <c r="N737"/>
  <c r="N759" s="1"/>
  <c r="O735"/>
  <c r="N735"/>
  <c r="O734"/>
  <c r="N734"/>
  <c r="O733"/>
  <c r="N733"/>
  <c r="N736" s="1"/>
  <c r="O731"/>
  <c r="N731"/>
  <c r="O730"/>
  <c r="N730"/>
  <c r="O729"/>
  <c r="N729"/>
  <c r="O728"/>
  <c r="N728"/>
  <c r="O727"/>
  <c r="N727"/>
  <c r="O726"/>
  <c r="N726"/>
  <c r="O725"/>
  <c r="N725"/>
  <c r="O724"/>
  <c r="O732" s="1"/>
  <c r="N724"/>
  <c r="N732" s="1"/>
  <c r="O722"/>
  <c r="N722"/>
  <c r="O721"/>
  <c r="N721"/>
  <c r="O720"/>
  <c r="N720"/>
  <c r="O719"/>
  <c r="N719"/>
  <c r="O718"/>
  <c r="N718"/>
  <c r="O717"/>
  <c r="N717"/>
  <c r="O716"/>
  <c r="O723" s="1"/>
  <c r="N716"/>
  <c r="N723" s="1"/>
  <c r="O714"/>
  <c r="N714"/>
  <c r="O713"/>
  <c r="N713"/>
  <c r="O712"/>
  <c r="N712"/>
  <c r="O711"/>
  <c r="N711"/>
  <c r="O710"/>
  <c r="N710"/>
  <c r="O709"/>
  <c r="N709"/>
  <c r="O708"/>
  <c r="N708"/>
  <c r="O707"/>
  <c r="N707"/>
  <c r="O706"/>
  <c r="O715" s="1"/>
  <c r="N706"/>
  <c r="N715" s="1"/>
  <c r="O704"/>
  <c r="N704"/>
  <c r="O703"/>
  <c r="N703"/>
  <c r="O702"/>
  <c r="N702"/>
  <c r="O701"/>
  <c r="N701"/>
  <c r="O700"/>
  <c r="N700"/>
  <c r="O699"/>
  <c r="N699"/>
  <c r="O698"/>
  <c r="N698"/>
  <c r="O697"/>
  <c r="N697"/>
  <c r="O696"/>
  <c r="N696"/>
  <c r="O695"/>
  <c r="N695"/>
  <c r="O694"/>
  <c r="N694"/>
  <c r="O693"/>
  <c r="O705" s="1"/>
  <c r="N693"/>
  <c r="N705" s="1"/>
  <c r="O690"/>
  <c r="N690"/>
  <c r="O689"/>
  <c r="N689"/>
  <c r="O688"/>
  <c r="N688"/>
  <c r="O687"/>
  <c r="N687"/>
  <c r="O686"/>
  <c r="O691" s="1"/>
  <c r="N686"/>
  <c r="N691" s="1"/>
  <c r="O684"/>
  <c r="N684"/>
  <c r="O683"/>
  <c r="N683"/>
  <c r="O682"/>
  <c r="N682"/>
  <c r="O681"/>
  <c r="O685" s="1"/>
  <c r="N681"/>
  <c r="N685" s="1"/>
  <c r="O679"/>
  <c r="N679"/>
  <c r="O678"/>
  <c r="O680" s="1"/>
  <c r="N678"/>
  <c r="N680" s="1"/>
  <c r="O676"/>
  <c r="N676"/>
  <c r="O675"/>
  <c r="N675"/>
  <c r="O674"/>
  <c r="N674"/>
  <c r="O673"/>
  <c r="O677" s="1"/>
  <c r="N673"/>
  <c r="N677" s="1"/>
  <c r="O671"/>
  <c r="N671"/>
  <c r="O670"/>
  <c r="N670"/>
  <c r="O669"/>
  <c r="N669"/>
  <c r="O668"/>
  <c r="N668"/>
  <c r="O667"/>
  <c r="N667"/>
  <c r="O666"/>
  <c r="N666"/>
  <c r="O665"/>
  <c r="N665"/>
  <c r="O664"/>
  <c r="N664"/>
  <c r="O663"/>
  <c r="N663"/>
  <c r="O662"/>
  <c r="N662"/>
  <c r="O661"/>
  <c r="O672" s="1"/>
  <c r="N661"/>
  <c r="N672" s="1"/>
  <c r="O659"/>
  <c r="N659"/>
  <c r="O658"/>
  <c r="N658"/>
  <c r="O657"/>
  <c r="N657"/>
  <c r="O656"/>
  <c r="N656"/>
  <c r="O655"/>
  <c r="N655"/>
  <c r="O654"/>
  <c r="N654"/>
  <c r="O653"/>
  <c r="N653"/>
  <c r="O652"/>
  <c r="N652"/>
  <c r="O651"/>
  <c r="O660" s="1"/>
  <c r="N651"/>
  <c r="N660" s="1"/>
  <c r="O648"/>
  <c r="O649" s="1"/>
  <c r="N648"/>
  <c r="N649" s="1"/>
  <c r="O646"/>
  <c r="N646"/>
  <c r="O645"/>
  <c r="N645"/>
  <c r="O644"/>
  <c r="N644"/>
  <c r="O643"/>
  <c r="N643"/>
  <c r="O642"/>
  <c r="O647" s="1"/>
  <c r="N642"/>
  <c r="N647" s="1"/>
  <c r="O640"/>
  <c r="N640"/>
  <c r="O639"/>
  <c r="O641" s="1"/>
  <c r="N639"/>
  <c r="N641" s="1"/>
  <c r="O637"/>
  <c r="N637"/>
  <c r="O636"/>
  <c r="O638" s="1"/>
  <c r="N636"/>
  <c r="N638" s="1"/>
  <c r="O634"/>
  <c r="N634"/>
  <c r="O633"/>
  <c r="O635" s="1"/>
  <c r="N633"/>
  <c r="N635" s="1"/>
  <c r="O631"/>
  <c r="O632" s="1"/>
  <c r="N631"/>
  <c r="N632" s="1"/>
  <c r="O629"/>
  <c r="N629"/>
  <c r="O628"/>
  <c r="O630" s="1"/>
  <c r="N628"/>
  <c r="N630" s="1"/>
  <c r="O625"/>
  <c r="N625"/>
  <c r="O624"/>
  <c r="N624"/>
  <c r="O623"/>
  <c r="N623"/>
  <c r="O622"/>
  <c r="N622"/>
  <c r="O621"/>
  <c r="N621"/>
  <c r="O620"/>
  <c r="O626" s="1"/>
  <c r="N620"/>
  <c r="N626" s="1"/>
  <c r="O618"/>
  <c r="N618"/>
  <c r="O617"/>
  <c r="N617"/>
  <c r="O616"/>
  <c r="N616"/>
  <c r="O615"/>
  <c r="N615"/>
  <c r="O614"/>
  <c r="N614"/>
  <c r="O613"/>
  <c r="N613"/>
  <c r="O612"/>
  <c r="N612"/>
  <c r="O611"/>
  <c r="O619" s="1"/>
  <c r="N611"/>
  <c r="N619" s="1"/>
  <c r="O609"/>
  <c r="N609"/>
  <c r="O608"/>
  <c r="N608"/>
  <c r="O607"/>
  <c r="N607"/>
  <c r="O606"/>
  <c r="O610" s="1"/>
  <c r="N606"/>
  <c r="N610" s="1"/>
  <c r="O604"/>
  <c r="N604"/>
  <c r="O603"/>
  <c r="N603"/>
  <c r="O602"/>
  <c r="N602"/>
  <c r="O601"/>
  <c r="N601"/>
  <c r="O600"/>
  <c r="N600"/>
  <c r="O599"/>
  <c r="N599"/>
  <c r="O598"/>
  <c r="N598"/>
  <c r="O597"/>
  <c r="N597"/>
  <c r="O596"/>
  <c r="N596"/>
  <c r="O595"/>
  <c r="N595"/>
  <c r="O594"/>
  <c r="N594"/>
  <c r="O593"/>
  <c r="N593"/>
  <c r="O592"/>
  <c r="N592"/>
  <c r="O591"/>
  <c r="N591"/>
  <c r="O590"/>
  <c r="N590"/>
  <c r="O589"/>
  <c r="N589"/>
  <c r="O588"/>
  <c r="O605" s="1"/>
  <c r="N588"/>
  <c r="N605" s="1"/>
  <c r="O585"/>
  <c r="O586" s="1"/>
  <c r="N585"/>
  <c r="N586" s="1"/>
  <c r="O583"/>
  <c r="O584" s="1"/>
  <c r="N583"/>
  <c r="N584" s="1"/>
  <c r="O581"/>
  <c r="N581"/>
  <c r="O580"/>
  <c r="N580"/>
  <c r="O579"/>
  <c r="N579"/>
  <c r="O578"/>
  <c r="N578"/>
  <c r="O577"/>
  <c r="O582" s="1"/>
  <c r="N577"/>
  <c r="N582" s="1"/>
  <c r="O575"/>
  <c r="N575"/>
  <c r="O574"/>
  <c r="N574"/>
  <c r="O573"/>
  <c r="N573"/>
  <c r="O572"/>
  <c r="N572"/>
  <c r="O571"/>
  <c r="N571"/>
  <c r="O570"/>
  <c r="N570"/>
  <c r="O569"/>
  <c r="N569"/>
  <c r="O568"/>
  <c r="N568"/>
  <c r="O567"/>
  <c r="N567"/>
  <c r="O566"/>
  <c r="N566"/>
  <c r="O565"/>
  <c r="N565"/>
  <c r="O564"/>
  <c r="N564"/>
  <c r="O563"/>
  <c r="O576" s="1"/>
  <c r="N563"/>
  <c r="N576" s="1"/>
  <c r="O561"/>
  <c r="N561"/>
  <c r="O560"/>
  <c r="N560"/>
  <c r="O559"/>
  <c r="N559"/>
  <c r="O558"/>
  <c r="N558"/>
  <c r="O557"/>
  <c r="N557"/>
  <c r="O556"/>
  <c r="N556"/>
  <c r="O555"/>
  <c r="N555"/>
  <c r="O554"/>
  <c r="N554"/>
  <c r="O553"/>
  <c r="N553"/>
  <c r="O552"/>
  <c r="N552"/>
  <c r="O551"/>
  <c r="N551"/>
  <c r="O550"/>
  <c r="N550"/>
  <c r="O549"/>
  <c r="N549"/>
  <c r="O548"/>
  <c r="N548"/>
  <c r="O547"/>
  <c r="N547"/>
  <c r="O546"/>
  <c r="N546"/>
  <c r="O545"/>
  <c r="N545"/>
  <c r="O544"/>
  <c r="N544"/>
  <c r="O543"/>
  <c r="N543"/>
  <c r="O542"/>
  <c r="N542"/>
  <c r="O541"/>
  <c r="N541"/>
  <c r="O540"/>
  <c r="O562" s="1"/>
  <c r="N540"/>
  <c r="N562" s="1"/>
  <c r="O538"/>
  <c r="N538"/>
  <c r="O537"/>
  <c r="O539" s="1"/>
  <c r="N537"/>
  <c r="N539" s="1"/>
  <c r="O535"/>
  <c r="N535"/>
  <c r="O534"/>
  <c r="N534"/>
  <c r="O533"/>
  <c r="N533"/>
  <c r="O532"/>
  <c r="N532"/>
  <c r="O531"/>
  <c r="N531"/>
  <c r="O530"/>
  <c r="N530"/>
  <c r="O529"/>
  <c r="O536" s="1"/>
  <c r="N529"/>
  <c r="N536" s="1"/>
  <c r="O527"/>
  <c r="N527"/>
  <c r="O526"/>
  <c r="N526"/>
  <c r="O525"/>
  <c r="N525"/>
  <c r="O524"/>
  <c r="N524"/>
  <c r="O523"/>
  <c r="N523"/>
  <c r="O522"/>
  <c r="O528" s="1"/>
  <c r="N522"/>
  <c r="N528" s="1"/>
  <c r="O520"/>
  <c r="O521" s="1"/>
  <c r="N520"/>
  <c r="N521" s="1"/>
  <c r="O518"/>
  <c r="N518"/>
  <c r="O517"/>
  <c r="N517"/>
  <c r="O516"/>
  <c r="N516"/>
  <c r="O515"/>
  <c r="N515"/>
  <c r="O514"/>
  <c r="N514"/>
  <c r="O513"/>
  <c r="N513"/>
  <c r="O512"/>
  <c r="N512"/>
  <c r="O511"/>
  <c r="N511"/>
  <c r="O510"/>
  <c r="N510"/>
  <c r="O509"/>
  <c r="N509"/>
  <c r="O508"/>
  <c r="N508"/>
  <c r="O507"/>
  <c r="N507"/>
  <c r="O506"/>
  <c r="N506"/>
  <c r="O505"/>
  <c r="N505"/>
  <c r="O504"/>
  <c r="N504"/>
  <c r="O503"/>
  <c r="N503"/>
  <c r="O502"/>
  <c r="N502"/>
  <c r="O501"/>
  <c r="N501"/>
  <c r="O500"/>
  <c r="N500"/>
  <c r="O499"/>
  <c r="N499"/>
  <c r="O498"/>
  <c r="N498"/>
  <c r="O497"/>
  <c r="N497"/>
  <c r="O496"/>
  <c r="N496"/>
  <c r="O495"/>
  <c r="N495"/>
  <c r="O494"/>
  <c r="N494"/>
  <c r="O493"/>
  <c r="N493"/>
  <c r="O492"/>
  <c r="N492"/>
  <c r="O491"/>
  <c r="N491"/>
  <c r="O490"/>
  <c r="N490"/>
  <c r="O489"/>
  <c r="N489"/>
  <c r="O488"/>
  <c r="O519" s="1"/>
  <c r="N488"/>
  <c r="N519" s="1"/>
  <c r="O486"/>
  <c r="N486"/>
  <c r="O485"/>
  <c r="N485"/>
  <c r="O484"/>
  <c r="N484"/>
  <c r="O483"/>
  <c r="N483"/>
  <c r="O482"/>
  <c r="N482"/>
  <c r="O481"/>
  <c r="N481"/>
  <c r="O480"/>
  <c r="N480"/>
  <c r="O479"/>
  <c r="N479"/>
  <c r="O478"/>
  <c r="N478"/>
  <c r="O477"/>
  <c r="N477"/>
  <c r="O476"/>
  <c r="N476"/>
  <c r="O475"/>
  <c r="N475"/>
  <c r="O474"/>
  <c r="N474"/>
  <c r="O473"/>
  <c r="N473"/>
  <c r="O472"/>
  <c r="N472"/>
  <c r="O471"/>
  <c r="O487" s="1"/>
  <c r="N471"/>
  <c r="N487" s="1"/>
  <c r="O469"/>
  <c r="N469"/>
  <c r="O468"/>
  <c r="O470" s="1"/>
  <c r="N468"/>
  <c r="N470" s="1"/>
  <c r="O466"/>
  <c r="N466"/>
  <c r="O465"/>
  <c r="N465"/>
  <c r="O464"/>
  <c r="N464"/>
  <c r="O463"/>
  <c r="N463"/>
  <c r="O462"/>
  <c r="N462"/>
  <c r="O461"/>
  <c r="N461"/>
  <c r="O460"/>
  <c r="N460"/>
  <c r="O459"/>
  <c r="N459"/>
  <c r="O458"/>
  <c r="N458"/>
  <c r="O457"/>
  <c r="N457"/>
  <c r="O456"/>
  <c r="N456"/>
  <c r="O455"/>
  <c r="O467" s="1"/>
  <c r="N455"/>
  <c r="N467" s="1"/>
  <c r="O453"/>
  <c r="O454" s="1"/>
  <c r="N453"/>
  <c r="N454" s="1"/>
  <c r="O451"/>
  <c r="N451"/>
  <c r="O450"/>
  <c r="N450"/>
  <c r="O449"/>
  <c r="N449"/>
  <c r="O448"/>
  <c r="N448"/>
  <c r="O447"/>
  <c r="N447"/>
  <c r="O446"/>
  <c r="O452" s="1"/>
  <c r="N446"/>
  <c r="N452" s="1"/>
  <c r="O443"/>
  <c r="N443"/>
  <c r="O442"/>
  <c r="N442"/>
  <c r="O441"/>
  <c r="N441"/>
  <c r="O440"/>
  <c r="N440"/>
  <c r="O439"/>
  <c r="N439"/>
  <c r="O438"/>
  <c r="N438"/>
  <c r="O437"/>
  <c r="N437"/>
  <c r="O436"/>
  <c r="N436"/>
  <c r="O435"/>
  <c r="N435"/>
  <c r="O434"/>
  <c r="O444" s="1"/>
  <c r="N434"/>
  <c r="N444" s="1"/>
  <c r="O432"/>
  <c r="N432"/>
  <c r="O431"/>
  <c r="N431"/>
  <c r="O430"/>
  <c r="N430"/>
  <c r="O429"/>
  <c r="O433" s="1"/>
  <c r="N429"/>
  <c r="N433" s="1"/>
  <c r="O427"/>
  <c r="N427"/>
  <c r="O426"/>
  <c r="N426"/>
  <c r="O425"/>
  <c r="N425"/>
  <c r="O424"/>
  <c r="O428" s="1"/>
  <c r="N424"/>
  <c r="N428" s="1"/>
  <c r="O421"/>
  <c r="O422" s="1"/>
  <c r="N421"/>
  <c r="N422" s="1"/>
  <c r="O419"/>
  <c r="N419"/>
  <c r="O418"/>
  <c r="N418"/>
  <c r="O417"/>
  <c r="O420" s="1"/>
  <c r="N417"/>
  <c r="N420" s="1"/>
  <c r="O415"/>
  <c r="N415"/>
  <c r="O414"/>
  <c r="O416" s="1"/>
  <c r="N414"/>
  <c r="N416" s="1"/>
  <c r="O412"/>
  <c r="N412"/>
  <c r="O411"/>
  <c r="O413" s="1"/>
  <c r="N411"/>
  <c r="N413" s="1"/>
  <c r="O408"/>
  <c r="O409" s="1"/>
  <c r="N408"/>
  <c r="N409" s="1"/>
  <c r="O406"/>
  <c r="O407" s="1"/>
  <c r="N406"/>
  <c r="N407" s="1"/>
  <c r="O404"/>
  <c r="O405" s="1"/>
  <c r="N404"/>
  <c r="N405" s="1"/>
  <c r="O402"/>
  <c r="N402"/>
  <c r="O401"/>
  <c r="O403" s="1"/>
  <c r="N401"/>
  <c r="N403" s="1"/>
  <c r="O399"/>
  <c r="N399"/>
  <c r="O398"/>
  <c r="N398"/>
  <c r="N400" s="1"/>
  <c r="O396"/>
  <c r="O397" s="1"/>
  <c r="N396"/>
  <c r="N397" s="1"/>
  <c r="O394"/>
  <c r="N394"/>
  <c r="O393"/>
  <c r="N393"/>
  <c r="O392"/>
  <c r="N392"/>
  <c r="O391"/>
  <c r="N391"/>
  <c r="O390"/>
  <c r="N390"/>
  <c r="O389"/>
  <c r="O395" s="1"/>
  <c r="N389"/>
  <c r="N395" s="1"/>
  <c r="O387"/>
  <c r="N387"/>
  <c r="O386"/>
  <c r="O388" s="1"/>
  <c r="N386"/>
  <c r="N388" s="1"/>
  <c r="O384"/>
  <c r="N384"/>
  <c r="O383"/>
  <c r="N383"/>
  <c r="O382"/>
  <c r="O385" s="1"/>
  <c r="N382"/>
  <c r="N385" s="1"/>
  <c r="O380"/>
  <c r="N380"/>
  <c r="O379"/>
  <c r="N379"/>
  <c r="O378"/>
  <c r="N378"/>
  <c r="O377"/>
  <c r="N377"/>
  <c r="O376"/>
  <c r="O381" s="1"/>
  <c r="N376"/>
  <c r="N381" s="1"/>
  <c r="O374"/>
  <c r="N374"/>
  <c r="O373"/>
  <c r="N373"/>
  <c r="O372"/>
  <c r="N372"/>
  <c r="O371"/>
  <c r="N371"/>
  <c r="O370"/>
  <c r="N370"/>
  <c r="O369"/>
  <c r="N369"/>
  <c r="O368"/>
  <c r="N368"/>
  <c r="O367"/>
  <c r="N367"/>
  <c r="O366"/>
  <c r="N366"/>
  <c r="O365"/>
  <c r="N365"/>
  <c r="O364"/>
  <c r="N364"/>
  <c r="O363"/>
  <c r="O375" s="1"/>
  <c r="N363"/>
  <c r="N375" s="1"/>
  <c r="O361"/>
  <c r="N361"/>
  <c r="O360"/>
  <c r="N360"/>
  <c r="O359"/>
  <c r="N359"/>
  <c r="O358"/>
  <c r="N358"/>
  <c r="O357"/>
  <c r="N357"/>
  <c r="O356"/>
  <c r="N356"/>
  <c r="O355"/>
  <c r="N355"/>
  <c r="O354"/>
  <c r="N354"/>
  <c r="O353"/>
  <c r="O362" s="1"/>
  <c r="N353"/>
  <c r="N362" s="1"/>
  <c r="O351"/>
  <c r="N351"/>
  <c r="O350"/>
  <c r="N350"/>
  <c r="O349"/>
  <c r="N349"/>
  <c r="O348"/>
  <c r="N348"/>
  <c r="O347"/>
  <c r="N347"/>
  <c r="O346"/>
  <c r="N346"/>
  <c r="O345"/>
  <c r="N345"/>
  <c r="O344"/>
  <c r="N344"/>
  <c r="O343"/>
  <c r="O352" s="1"/>
  <c r="N343"/>
  <c r="N352" s="1"/>
  <c r="O341"/>
  <c r="N341"/>
  <c r="O340"/>
  <c r="N340"/>
  <c r="O339"/>
  <c r="N339"/>
  <c r="O338"/>
  <c r="N338"/>
  <c r="O337"/>
  <c r="N337"/>
  <c r="O336"/>
  <c r="N336"/>
  <c r="O335"/>
  <c r="N335"/>
  <c r="O334"/>
  <c r="N334"/>
  <c r="O333"/>
  <c r="N333"/>
  <c r="O332"/>
  <c r="N332"/>
  <c r="O331"/>
  <c r="N331"/>
  <c r="O330"/>
  <c r="O342" s="1"/>
  <c r="N330"/>
  <c r="N342" s="1"/>
  <c r="O328"/>
  <c r="N328"/>
  <c r="O327"/>
  <c r="N327"/>
  <c r="O326"/>
  <c r="N326"/>
  <c r="O325"/>
  <c r="N325"/>
  <c r="O324"/>
  <c r="N324"/>
  <c r="O323"/>
  <c r="N323"/>
  <c r="O322"/>
  <c r="O329" s="1"/>
  <c r="N322"/>
  <c r="N329" s="1"/>
  <c r="O320"/>
  <c r="N320"/>
  <c r="O319"/>
  <c r="N319"/>
  <c r="O318"/>
  <c r="N318"/>
  <c r="O317"/>
  <c r="N317"/>
  <c r="O316"/>
  <c r="O321" s="1"/>
  <c r="N316"/>
  <c r="N321" s="1"/>
  <c r="O314"/>
  <c r="N314"/>
  <c r="O313"/>
  <c r="N313"/>
  <c r="O312"/>
  <c r="N312"/>
  <c r="O311"/>
  <c r="N311"/>
  <c r="O310"/>
  <c r="N310"/>
  <c r="O309"/>
  <c r="N309"/>
  <c r="O308"/>
  <c r="N308"/>
  <c r="O307"/>
  <c r="N307"/>
  <c r="O306"/>
  <c r="O315" s="1"/>
  <c r="N306"/>
  <c r="N315" s="1"/>
  <c r="O304"/>
  <c r="N304"/>
  <c r="O303"/>
  <c r="N303"/>
  <c r="O302"/>
  <c r="N302"/>
  <c r="O301"/>
  <c r="O305" s="1"/>
  <c r="N301"/>
  <c r="N305" s="1"/>
  <c r="O299"/>
  <c r="N299"/>
  <c r="O298"/>
  <c r="N298"/>
  <c r="O297"/>
  <c r="N297"/>
  <c r="O296"/>
  <c r="N296"/>
  <c r="O295"/>
  <c r="N295"/>
  <c r="O294"/>
  <c r="N294"/>
  <c r="O293"/>
  <c r="N293"/>
  <c r="O292"/>
  <c r="N292"/>
  <c r="O291"/>
  <c r="N291"/>
  <c r="O290"/>
  <c r="N290"/>
  <c r="O289"/>
  <c r="N289"/>
  <c r="O288"/>
  <c r="N288"/>
  <c r="O287"/>
  <c r="N287"/>
  <c r="O286"/>
  <c r="N286"/>
  <c r="O285"/>
  <c r="N285"/>
  <c r="O284"/>
  <c r="N284"/>
  <c r="O283"/>
  <c r="N283"/>
  <c r="O282"/>
  <c r="N282"/>
  <c r="O281"/>
  <c r="N281"/>
  <c r="O280"/>
  <c r="N280"/>
  <c r="O279"/>
  <c r="N279"/>
  <c r="O278"/>
  <c r="N278"/>
  <c r="O277"/>
  <c r="N277"/>
  <c r="O276"/>
  <c r="N276"/>
  <c r="O275"/>
  <c r="O300" s="1"/>
  <c r="N275"/>
  <c r="N300" s="1"/>
  <c r="O273"/>
  <c r="N273"/>
  <c r="O272"/>
  <c r="O274" s="1"/>
  <c r="N272"/>
  <c r="N274" s="1"/>
  <c r="O270"/>
  <c r="N270"/>
  <c r="O269"/>
  <c r="N269"/>
  <c r="O268"/>
  <c r="N268"/>
  <c r="O267"/>
  <c r="N267"/>
  <c r="O266"/>
  <c r="N266"/>
  <c r="O265"/>
  <c r="N265"/>
  <c r="O264"/>
  <c r="N264"/>
  <c r="O263"/>
  <c r="N263"/>
  <c r="O262"/>
  <c r="N262"/>
  <c r="O261"/>
  <c r="N261"/>
  <c r="O260"/>
  <c r="N260"/>
  <c r="O259"/>
  <c r="N259"/>
  <c r="O258"/>
  <c r="N258"/>
  <c r="O257"/>
  <c r="N257"/>
  <c r="O256"/>
  <c r="O271" s="1"/>
  <c r="N256"/>
  <c r="N271" s="1"/>
  <c r="O254"/>
  <c r="N254"/>
  <c r="O253"/>
  <c r="N253"/>
  <c r="O252"/>
  <c r="N252"/>
  <c r="N255" s="1"/>
  <c r="O250"/>
  <c r="N250"/>
  <c r="O249"/>
  <c r="N249"/>
  <c r="O248"/>
  <c r="N248"/>
  <c r="O247"/>
  <c r="N247"/>
  <c r="O246"/>
  <c r="N246"/>
  <c r="O245"/>
  <c r="N245"/>
  <c r="O244"/>
  <c r="N244"/>
  <c r="O243"/>
  <c r="N243"/>
  <c r="O242"/>
  <c r="N242"/>
  <c r="O241"/>
  <c r="O251" s="1"/>
  <c r="N241"/>
  <c r="N251" s="1"/>
  <c r="O239"/>
  <c r="N239"/>
  <c r="O238"/>
  <c r="N238"/>
  <c r="O237"/>
  <c r="N237"/>
  <c r="O236"/>
  <c r="N236"/>
  <c r="O235"/>
  <c r="N235"/>
  <c r="O234"/>
  <c r="N234"/>
  <c r="O233"/>
  <c r="N233"/>
  <c r="O232"/>
  <c r="N232"/>
  <c r="O231"/>
  <c r="N231"/>
  <c r="O230"/>
  <c r="N230"/>
  <c r="O229"/>
  <c r="N229"/>
  <c r="O228"/>
  <c r="N228"/>
  <c r="O227"/>
  <c r="N227"/>
  <c r="O226"/>
  <c r="N226"/>
  <c r="O225"/>
  <c r="N225"/>
  <c r="O224"/>
  <c r="N224"/>
  <c r="O223"/>
  <c r="N223"/>
  <c r="O222"/>
  <c r="N222"/>
  <c r="O221"/>
  <c r="N221"/>
  <c r="O220"/>
  <c r="N220"/>
  <c r="O219"/>
  <c r="N219"/>
  <c r="O218"/>
  <c r="N218"/>
  <c r="O217"/>
  <c r="N217"/>
  <c r="O216"/>
  <c r="N216"/>
  <c r="O215"/>
  <c r="N215"/>
  <c r="O214"/>
  <c r="N214"/>
  <c r="O213"/>
  <c r="N213"/>
  <c r="O212"/>
  <c r="N212"/>
  <c r="O211"/>
  <c r="N211"/>
  <c r="O210"/>
  <c r="O240" s="1"/>
  <c r="N210"/>
  <c r="N240" s="1"/>
  <c r="O208"/>
  <c r="N208"/>
  <c r="O207"/>
  <c r="N207"/>
  <c r="O206"/>
  <c r="N206"/>
  <c r="O205"/>
  <c r="N205"/>
  <c r="O204"/>
  <c r="N204"/>
  <c r="O203"/>
  <c r="N203"/>
  <c r="O202"/>
  <c r="N202"/>
  <c r="O201"/>
  <c r="N201"/>
  <c r="O200"/>
  <c r="N200"/>
  <c r="O199"/>
  <c r="N199"/>
  <c r="O198"/>
  <c r="N198"/>
  <c r="O197"/>
  <c r="N197"/>
  <c r="O196"/>
  <c r="N196"/>
  <c r="O195"/>
  <c r="N195"/>
  <c r="O194"/>
  <c r="N194"/>
  <c r="O193"/>
  <c r="N193"/>
  <c r="O192"/>
  <c r="N192"/>
  <c r="O191"/>
  <c r="N191"/>
  <c r="O190"/>
  <c r="O209" s="1"/>
  <c r="N190"/>
  <c r="N209" s="1"/>
  <c r="O188"/>
  <c r="N188"/>
  <c r="O187"/>
  <c r="N187"/>
  <c r="O186"/>
  <c r="N186"/>
  <c r="O185"/>
  <c r="N185"/>
  <c r="O184"/>
  <c r="N184"/>
  <c r="O183"/>
  <c r="N183"/>
  <c r="O182"/>
  <c r="N182"/>
  <c r="O181"/>
  <c r="N181"/>
  <c r="O180"/>
  <c r="N180"/>
  <c r="O179"/>
  <c r="N179"/>
  <c r="O178"/>
  <c r="O189" s="1"/>
  <c r="N178"/>
  <c r="N189" s="1"/>
  <c r="O176"/>
  <c r="N176"/>
  <c r="O175"/>
  <c r="N175"/>
  <c r="O174"/>
  <c r="O177" s="1"/>
  <c r="N174"/>
  <c r="N177" s="1"/>
  <c r="O172"/>
  <c r="N172"/>
  <c r="O171"/>
  <c r="N171"/>
  <c r="O170"/>
  <c r="N170"/>
  <c r="O169"/>
  <c r="N169"/>
  <c r="O168"/>
  <c r="N168"/>
  <c r="O167"/>
  <c r="N167"/>
  <c r="N173" s="1"/>
  <c r="O165"/>
  <c r="N165"/>
  <c r="O164"/>
  <c r="N164"/>
  <c r="O163"/>
  <c r="N163"/>
  <c r="O162"/>
  <c r="N162"/>
  <c r="O161"/>
  <c r="N161"/>
  <c r="O160"/>
  <c r="N160"/>
  <c r="O159"/>
  <c r="N159"/>
  <c r="O158"/>
  <c r="N158"/>
  <c r="O157"/>
  <c r="N157"/>
  <c r="N166" s="1"/>
  <c r="O155"/>
  <c r="N155"/>
  <c r="O154"/>
  <c r="N154"/>
  <c r="O153"/>
  <c r="O156" s="1"/>
  <c r="N153"/>
  <c r="N156" s="1"/>
  <c r="O151"/>
  <c r="N151"/>
  <c r="O150"/>
  <c r="N150"/>
  <c r="O149"/>
  <c r="N149"/>
  <c r="O148"/>
  <c r="N148"/>
  <c r="O147"/>
  <c r="N147"/>
  <c r="O146"/>
  <c r="N146"/>
  <c r="O145"/>
  <c r="N145"/>
  <c r="O144"/>
  <c r="N144"/>
  <c r="O143"/>
  <c r="N143"/>
  <c r="O142"/>
  <c r="N142"/>
  <c r="O141"/>
  <c r="N141"/>
  <c r="N152" s="1"/>
  <c r="O139"/>
  <c r="N139"/>
  <c r="O138"/>
  <c r="N138"/>
  <c r="O137"/>
  <c r="N137"/>
  <c r="O136"/>
  <c r="N136"/>
  <c r="O135"/>
  <c r="N135"/>
  <c r="O134"/>
  <c r="N134"/>
  <c r="O133"/>
  <c r="N133"/>
  <c r="O132"/>
  <c r="N132"/>
  <c r="O131"/>
  <c r="N131"/>
  <c r="O130"/>
  <c r="N130"/>
  <c r="O129"/>
  <c r="N129"/>
  <c r="O128"/>
  <c r="N128"/>
  <c r="O127"/>
  <c r="N127"/>
  <c r="O126"/>
  <c r="N126"/>
  <c r="N140" s="1"/>
  <c r="O124"/>
  <c r="N124"/>
  <c r="O123"/>
  <c r="N123"/>
  <c r="O122"/>
  <c r="N122"/>
  <c r="O121"/>
  <c r="N121"/>
  <c r="O120"/>
  <c r="N120"/>
  <c r="O119"/>
  <c r="N119"/>
  <c r="O118"/>
  <c r="N118"/>
  <c r="O117"/>
  <c r="N117"/>
  <c r="O116"/>
  <c r="O125" s="1"/>
  <c r="N116"/>
  <c r="N125" s="1"/>
  <c r="O114"/>
  <c r="N114"/>
  <c r="O113"/>
  <c r="N113"/>
  <c r="O112"/>
  <c r="O115" s="1"/>
  <c r="N112"/>
  <c r="N115" s="1"/>
  <c r="O110"/>
  <c r="N110"/>
  <c r="O109"/>
  <c r="N109"/>
  <c r="O108"/>
  <c r="N108"/>
  <c r="O107"/>
  <c r="N107"/>
  <c r="O106"/>
  <c r="O111" s="1"/>
  <c r="N106"/>
  <c r="N111" s="1"/>
  <c r="O104"/>
  <c r="N104"/>
  <c r="O103"/>
  <c r="N103"/>
  <c r="O102"/>
  <c r="N102"/>
  <c r="O101"/>
  <c r="O105" s="1"/>
  <c r="N101"/>
  <c r="N105" s="1"/>
  <c r="O99"/>
  <c r="O100" s="1"/>
  <c r="N99"/>
  <c r="N100" s="1"/>
  <c r="O97"/>
  <c r="N97"/>
  <c r="O96"/>
  <c r="N96"/>
  <c r="O95"/>
  <c r="N95"/>
  <c r="N98" s="1"/>
  <c r="O92"/>
  <c r="N92"/>
  <c r="O91"/>
  <c r="O93" s="1"/>
  <c r="N91"/>
  <c r="N93" s="1"/>
  <c r="O89"/>
  <c r="N89"/>
  <c r="O88"/>
  <c r="N88"/>
  <c r="O87"/>
  <c r="N87"/>
  <c r="O86"/>
  <c r="N86"/>
  <c r="O85"/>
  <c r="N85"/>
  <c r="O84"/>
  <c r="N84"/>
  <c r="O83"/>
  <c r="N83"/>
  <c r="N90" s="1"/>
  <c r="O81"/>
  <c r="N81"/>
  <c r="O80"/>
  <c r="O82" s="1"/>
  <c r="N80"/>
  <c r="N82" s="1"/>
  <c r="O78"/>
  <c r="N78"/>
  <c r="O77"/>
  <c r="N77"/>
  <c r="O76"/>
  <c r="O79" s="1"/>
  <c r="N76"/>
  <c r="N79" s="1"/>
  <c r="O74"/>
  <c r="N74"/>
  <c r="O73"/>
  <c r="O75" s="1"/>
  <c r="N73"/>
  <c r="N75" s="1"/>
  <c r="O71"/>
  <c r="N71"/>
  <c r="O70"/>
  <c r="N70"/>
  <c r="O69"/>
  <c r="N69"/>
  <c r="O68"/>
  <c r="O72" s="1"/>
  <c r="N68"/>
  <c r="N72" s="1"/>
  <c r="O66"/>
  <c r="O67" s="1"/>
  <c r="N66"/>
  <c r="N67" s="1"/>
  <c r="O64"/>
  <c r="N64"/>
  <c r="O63"/>
  <c r="N63"/>
  <c r="O62"/>
  <c r="N62"/>
  <c r="O61"/>
  <c r="N61"/>
  <c r="O60"/>
  <c r="N60"/>
  <c r="O59"/>
  <c r="N59"/>
  <c r="O58"/>
  <c r="N58"/>
  <c r="O57"/>
  <c r="N57"/>
  <c r="N65" s="1"/>
  <c r="O54"/>
  <c r="N54"/>
  <c r="O53"/>
  <c r="N53"/>
  <c r="O52"/>
  <c r="N52"/>
  <c r="O51"/>
  <c r="N51"/>
  <c r="O50"/>
  <c r="O55" s="1"/>
  <c r="N50"/>
  <c r="N55" s="1"/>
  <c r="O48"/>
  <c r="N48"/>
  <c r="O47"/>
  <c r="N47"/>
  <c r="O46"/>
  <c r="N46"/>
  <c r="O45"/>
  <c r="N45"/>
  <c r="O44"/>
  <c r="N44"/>
  <c r="O43"/>
  <c r="N43"/>
  <c r="O42"/>
  <c r="N42"/>
  <c r="O41"/>
  <c r="N41"/>
  <c r="O40"/>
  <c r="N40"/>
  <c r="O39"/>
  <c r="N39"/>
  <c r="O38"/>
  <c r="N38"/>
  <c r="O37"/>
  <c r="N37"/>
  <c r="N49" s="1"/>
  <c r="O34"/>
  <c r="N34"/>
  <c r="O33"/>
  <c r="N33"/>
  <c r="O32"/>
  <c r="N32"/>
  <c r="O31"/>
  <c r="N31"/>
  <c r="O30"/>
  <c r="N30"/>
  <c r="O29"/>
  <c r="N29"/>
  <c r="O28"/>
  <c r="N28"/>
  <c r="O27"/>
  <c r="N27"/>
  <c r="O26"/>
  <c r="N26"/>
  <c r="O25"/>
  <c r="N25"/>
  <c r="O24"/>
  <c r="N24"/>
  <c r="O23"/>
  <c r="N23"/>
  <c r="N35" s="1"/>
  <c r="O21"/>
  <c r="N21"/>
  <c r="O20"/>
  <c r="N20"/>
  <c r="O19"/>
  <c r="N19"/>
  <c r="O18"/>
  <c r="N18"/>
  <c r="O17"/>
  <c r="N17"/>
  <c r="O16"/>
  <c r="N16"/>
  <c r="O15"/>
  <c r="O22" s="1"/>
  <c r="N15"/>
  <c r="N22" s="1"/>
  <c r="O13"/>
  <c r="N13"/>
  <c r="O12"/>
  <c r="O14" s="1"/>
  <c r="N12"/>
  <c r="N14" s="1"/>
  <c r="O10"/>
  <c r="N10"/>
  <c r="O9"/>
  <c r="N9"/>
  <c r="O8"/>
  <c r="N8"/>
  <c r="O7"/>
  <c r="N7"/>
  <c r="O6"/>
  <c r="N6"/>
  <c r="O5"/>
  <c r="N5"/>
  <c r="N11" s="1"/>
  <c r="O90" l="1"/>
  <c r="O255"/>
  <c r="O166"/>
  <c r="O400"/>
  <c r="O173"/>
  <c r="O140"/>
  <c r="O35"/>
  <c r="O736"/>
  <c r="O152"/>
  <c r="N36"/>
  <c r="N56"/>
  <c r="N94"/>
  <c r="N410"/>
  <c r="O423"/>
  <c r="O445"/>
  <c r="O587"/>
  <c r="O627"/>
  <c r="O650"/>
  <c r="O692"/>
  <c r="O767"/>
  <c r="O785"/>
  <c r="O822"/>
  <c r="O844"/>
  <c r="O11"/>
  <c r="O36" s="1"/>
  <c r="O49"/>
  <c r="O56" s="1"/>
  <c r="O65"/>
  <c r="O98"/>
  <c r="Q410"/>
  <c r="Q845" s="1"/>
  <c r="N423"/>
  <c r="N445"/>
  <c r="N587"/>
  <c r="N627"/>
  <c r="N650"/>
  <c r="N692"/>
  <c r="N767"/>
  <c r="N785"/>
  <c r="N822"/>
  <c r="N844"/>
  <c r="G845"/>
  <c r="I845"/>
  <c r="K845"/>
  <c r="M845"/>
  <c r="F845"/>
  <c r="H845"/>
  <c r="J845"/>
  <c r="L845"/>
  <c r="P845"/>
  <c r="O94" l="1"/>
  <c r="O410"/>
  <c r="N845"/>
  <c r="O845"/>
</calcChain>
</file>

<file path=xl/sharedStrings.xml><?xml version="1.0" encoding="utf-8"?>
<sst xmlns="http://schemas.openxmlformats.org/spreadsheetml/2006/main" count="3008" uniqueCount="975">
  <si>
    <t>RequestTypeGroup</t>
  </si>
  <si>
    <t>Judicial</t>
  </si>
  <si>
    <t>Supreme Court</t>
  </si>
  <si>
    <t>Decision Package</t>
  </si>
  <si>
    <t xml:space="preserve">Adjust Service Area for Court Interperters </t>
  </si>
  <si>
    <t>Adjust Service Area for Judicial Council</t>
  </si>
  <si>
    <t>Circuit Courts</t>
  </si>
  <si>
    <t>Increase For Criminal Fund</t>
  </si>
  <si>
    <t>General District Courts</t>
  </si>
  <si>
    <t>Increase for Criminal Fund</t>
  </si>
  <si>
    <t>Salary Increase for Clerks and Deputy Clerks</t>
  </si>
  <si>
    <t>Juvenile and Domestic Relations District Courts</t>
  </si>
  <si>
    <t>Combined District Courts</t>
  </si>
  <si>
    <t>Virginia State Bar</t>
  </si>
  <si>
    <t>Increase Funding for the Community Tax Law Project</t>
  </si>
  <si>
    <t>Restore funding of the Virginia Capital Representation Resource Center</t>
  </si>
  <si>
    <t>Increase funding in Virginia State Bar's Personal Services</t>
  </si>
  <si>
    <t>Increase funding in Virginia State Bar's Non Personal Services</t>
  </si>
  <si>
    <t>Add language to the appropriation act for the Virginia Capital Representation Resource Center</t>
  </si>
  <si>
    <t>Public Safety</t>
  </si>
  <si>
    <t>Department of Military Affairs</t>
  </si>
  <si>
    <t>Increase GF for STARS equipment purchase</t>
  </si>
  <si>
    <t>Establish Line of Credit for DMA</t>
  </si>
  <si>
    <t>Increase GF for Line of Duty Premiums</t>
  </si>
  <si>
    <t>Increase funding for increased enrollment in the Commonwealth Challenge Program</t>
  </si>
  <si>
    <t>Increase GF for Virginia Defense Force uniform modernization</t>
  </si>
  <si>
    <t>Increase GF for Virginia Defense Force background checks</t>
  </si>
  <si>
    <t>Redirect and Increase Fund 0901 for State Active Duty</t>
  </si>
  <si>
    <t>Increase Federal Fund appropriation to Maintain Armories &amp; Facilities</t>
  </si>
  <si>
    <t>Increase Federal Fund appropriation for Telecommunications</t>
  </si>
  <si>
    <t>Increase Fund 0200 appropriations for Billeting Operations</t>
  </si>
  <si>
    <t>Increase Fund 0901 appropriation for Virginia Defense Force operations</t>
  </si>
  <si>
    <t>Revise language that limits DMA's exemption from capital outlay review</t>
  </si>
  <si>
    <t>Department of Emergency Management</t>
  </si>
  <si>
    <t>Increase Commonwealth Transportation Funding for Hazardous Materials Operations</t>
  </si>
  <si>
    <t>Modernize upgrade Emergency Operation Center (EOC) phase 2</t>
  </si>
  <si>
    <t>Increase the Number of NGF MEL</t>
  </si>
  <si>
    <t>Start a emergency vehicule replacement program</t>
  </si>
  <si>
    <t>Add Sheltering Coordinator</t>
  </si>
  <si>
    <t>Increase Federal Appropriation</t>
  </si>
  <si>
    <t>Add GF to replace federal funds loss due to eliminate of grant</t>
  </si>
  <si>
    <t>Add Regional Planners</t>
  </si>
  <si>
    <t>Replenish Disaster Response Fund</t>
  </si>
  <si>
    <t>Administration</t>
  </si>
  <si>
    <t>Department of Human Resource Management</t>
  </si>
  <si>
    <t>PMIS migration from UNISYS</t>
  </si>
  <si>
    <t>PMIS Database Administrator II</t>
  </si>
  <si>
    <t>DHRM Health Benefits Program Manager</t>
  </si>
  <si>
    <t>DHRM- Health Benefits-Human Resource Assistant-Wage Position-NGF</t>
  </si>
  <si>
    <t>Fund DHRM's FY15-16 Service Center Fee Structure Increase</t>
  </si>
  <si>
    <t>Change EDR Fund Type</t>
  </si>
  <si>
    <t>State Board of Elections</t>
  </si>
  <si>
    <t xml:space="preserve">Upgrade to Voting Equipment and Polling Place </t>
  </si>
  <si>
    <t>Improvements to the Voter Registration and Voter Check-In Process</t>
  </si>
  <si>
    <t>Technology</t>
  </si>
  <si>
    <t>Virginia Information Technologies Agency</t>
  </si>
  <si>
    <t>Implement Telecommunications Expense Management and Billing Solution</t>
  </si>
  <si>
    <t>Increase the Wireless E-911 NGF Appropriation</t>
  </si>
  <si>
    <t>Implement eGov Program</t>
  </si>
  <si>
    <t>Establish appropriation for the State Broadband Data &amp; Development Grant</t>
  </si>
  <si>
    <t>Increase appropriation in fund 0932 in FY 15 and FY 16 for the Agency Outreach program</t>
  </si>
  <si>
    <t>Increase staffing to improve service delivery and customer service</t>
  </si>
  <si>
    <t>Adjust VITA's ISF appropriation for 2014-2016 biennium</t>
  </si>
  <si>
    <t>Transfer VITA's ISF Appropriation From Program 820 into 899 for 2014-2016 Biennium</t>
  </si>
  <si>
    <t>Develop an IT sourcing strategy for contract transition</t>
  </si>
  <si>
    <t>Adjust internal service fund appropriation for nondiscretionary changes</t>
  </si>
  <si>
    <t>Department of Criminal Justice Services</t>
  </si>
  <si>
    <t>Human Trafficking Pilot Programs</t>
  </si>
  <si>
    <t xml:space="preserve">Restore Funding for Implementation and Expansion of Local Probation and Pretrail Services </t>
  </si>
  <si>
    <t>Appropriate Administrative Funds for 599 ATL Program</t>
  </si>
  <si>
    <t>Restore cuts to Court Appointed Special Advocate program funding in the amount of $438,821</t>
  </si>
  <si>
    <t>Increase funding for School Safety</t>
  </si>
  <si>
    <t>Provide additional funding for School Resource and School Safety Officers</t>
  </si>
  <si>
    <t>Extend the the moratorium on approving any new criminal justice training academy</t>
  </si>
  <si>
    <t>Executive Offices</t>
  </si>
  <si>
    <t>Attorney General and Department of Law</t>
  </si>
  <si>
    <t>OAG-Outside Counsel Decision Package</t>
  </si>
  <si>
    <t xml:space="preserve">OAG-Asset Forfeiture Appropriation </t>
  </si>
  <si>
    <t>Division of Debt Collection</t>
  </si>
  <si>
    <t>New Sub-Program: State Fraud Recovery Services (73402)</t>
  </si>
  <si>
    <t>Technical Adjustment for Personnel Cost Changes made for Fiscal 2014</t>
  </si>
  <si>
    <t>Education</t>
  </si>
  <si>
    <t>The Science Museum of Virginia</t>
  </si>
  <si>
    <t xml:space="preserve">Operational Support to Fund Digital Dome </t>
  </si>
  <si>
    <t>Out of School Time (OST) STEM Program Expansion</t>
  </si>
  <si>
    <t>Fund Virginia STEM Program</t>
  </si>
  <si>
    <t>Office of the State Inspector General</t>
  </si>
  <si>
    <t>Rent increase for location change</t>
  </si>
  <si>
    <t>Fund code correction</t>
  </si>
  <si>
    <t>NGF appropriation for FY2014 2% salary increase</t>
  </si>
  <si>
    <t>Virginia Commission for the Arts</t>
  </si>
  <si>
    <t>Increase in administration funds (145) for new E-Grant System</t>
  </si>
  <si>
    <t>Finance</t>
  </si>
  <si>
    <t>Department of Accounts</t>
  </si>
  <si>
    <t>Cardinal Vendor Group</t>
  </si>
  <si>
    <t>Add Positions for ISF - Cardinal</t>
  </si>
  <si>
    <t>General Accounting and Financial Reporting - Cardinal Operational Support</t>
  </si>
  <si>
    <t>CARDINAL Item 260 A1. and B1.</t>
  </si>
  <si>
    <t>Department of the Treasury</t>
  </si>
  <si>
    <t>Transfer Non-General Fund Appropriations to Banking and Investment Services</t>
  </si>
  <si>
    <t>Increase Funding for Unclaimed Property System Web Migration Project</t>
  </si>
  <si>
    <t xml:space="preserve">Restructure Work Units in Treasury’s Unclaimed Property Division </t>
  </si>
  <si>
    <t>Increase Auto Insurance Program Premium</t>
  </si>
  <si>
    <t>Transportation</t>
  </si>
  <si>
    <t>Department of Motor Vehicles</t>
  </si>
  <si>
    <t>Fund the Implementation of HB 2313</t>
  </si>
  <si>
    <t>Modify Capital Lease Language to Account for Upcoming Changes</t>
  </si>
  <si>
    <t>Fund Legislative Changes for Classified Compensation and Fringe Benefits Enacted During the 2013 Session</t>
  </si>
  <si>
    <t>Fund Washington Metropolitan Area Transit Commission Cost Increase</t>
  </si>
  <si>
    <t>Realign Agency Positions and Funds to Account for the Increase Use of Information Technology</t>
  </si>
  <si>
    <t>Realign Federal Funds to Account for Ongoing Operations Funded by Federal Grants</t>
  </si>
  <si>
    <t>Department of State Police</t>
  </si>
  <si>
    <t>Provide Adequate Funding for Gasoline and Replacement Vehicles for Police Operations</t>
  </si>
  <si>
    <t>Provide Adequate Funding for Air Cards and Radio IP Maintenance</t>
  </si>
  <si>
    <t xml:space="preserve">Provide Adequate Funding for Computer Maintenance and Peripheral Equipment </t>
  </si>
  <si>
    <t>Increase Appropriation and Modify Language – ICAC</t>
  </si>
  <si>
    <t>FTE Realign</t>
  </si>
  <si>
    <t>Transfer one FTE and Appropriation and Allotment for Driver Training Facility</t>
  </si>
  <si>
    <t>NGF Reallocation</t>
  </si>
  <si>
    <t>Request Appropriation Authority to Expend Federal Equitable Sharing Proceeds from Unites States V. Purdue Frederick Company to Purchase Replacement Law Enforcement Fixed Wing Aircraft</t>
  </si>
  <si>
    <t>Compensation Board</t>
  </si>
  <si>
    <t>Provide law enforcement deputies for 1:1500</t>
  </si>
  <si>
    <t>Provide funding and positions for new and expanded jail capacity</t>
  </si>
  <si>
    <t>Provide funding and positions for jail overcrowding</t>
  </si>
  <si>
    <t>Provide funding and positions to meet required staffing needs identified through workload-based staffing standards</t>
  </si>
  <si>
    <t>Fund waiting participation in career development programs</t>
  </si>
  <si>
    <t>Provide funding necessary to assume webhosting responsibilities previously provided by VITA</t>
  </si>
  <si>
    <t>Provide funding to support second phase of Governor's two-year initiative to increase salaries of Assistant Commonwealth's Attorneys</t>
  </si>
  <si>
    <t>Independent Agencies</t>
  </si>
  <si>
    <t>Virginia Retirement System</t>
  </si>
  <si>
    <t>On-Going Costs New 2012 Legislation #1</t>
  </si>
  <si>
    <t>New Principal Auditor #2</t>
  </si>
  <si>
    <t>Business Impact &amp; Risk Assessment #3</t>
  </si>
  <si>
    <t>Web Application Firewall #4</t>
  </si>
  <si>
    <t>Telepresence #5</t>
  </si>
  <si>
    <t>Desktop/Laptop Upgrade #6</t>
  </si>
  <si>
    <t>Actuarial RFP Increases #7</t>
  </si>
  <si>
    <t>Additional Office Space #8</t>
  </si>
  <si>
    <t>Extended Emerging Markets #9</t>
  </si>
  <si>
    <t>Risk Premia Strategies #10</t>
  </si>
  <si>
    <t>Real Assets Increased Investment Allocation #11</t>
  </si>
  <si>
    <t>Private Equity Investment Allocation #12</t>
  </si>
  <si>
    <t>Internal Cash Management #13</t>
  </si>
  <si>
    <t>Risk Management System #14</t>
  </si>
  <si>
    <t>Zero Adjustment Balancing Entry to Reconcile to VRS' General Ledger</t>
  </si>
  <si>
    <t>2% Salary Increases and Compression Pay Increases</t>
  </si>
  <si>
    <t>Health Insurance Rate Increase</t>
  </si>
  <si>
    <t>Virginia Criminal Sentencing Commission</t>
  </si>
  <si>
    <t>Immediate Sanction Probation Pilot Programs</t>
  </si>
  <si>
    <t>Department of Taxation</t>
  </si>
  <si>
    <t>Accelerate the Due Date for Employer Withholding Records from February 28 to January 31</t>
  </si>
  <si>
    <t>Improve Security of Taxpayer Data and Agency Applications</t>
  </si>
  <si>
    <t>Implement Collector and Auditor Mobile Applications</t>
  </si>
  <si>
    <t>My VATAX</t>
  </si>
  <si>
    <t>Elimination of the Corporate Income Tax Preferences Report</t>
  </si>
  <si>
    <t>Increase Individual and Fiduciary Estimated Income Tax Processing Efficiency</t>
  </si>
  <si>
    <t xml:space="preserve">Appropriation and MEL for Administration of the Insurance Premiums License Tax </t>
  </si>
  <si>
    <t>Add NGF MEL for administration of Motor Vehicle Rental Tax</t>
  </si>
  <si>
    <t>Transfer appropriation between Service Areas</t>
  </si>
  <si>
    <t>Add NGF Appropriation and MEL for administration of Wireless Tax</t>
  </si>
  <si>
    <t>Commerce and Trade</t>
  </si>
  <si>
    <t>Department of Housing and Community Development</t>
  </si>
  <si>
    <t>Reallocate FTE's from 458-01 to 458-04</t>
  </si>
  <si>
    <t>Reallocate General Fund with in program 533</t>
  </si>
  <si>
    <t>Increase Homeless Data Collection and Coordination</t>
  </si>
  <si>
    <t>Increase Funding  for the Industrial Revitalization Fund</t>
  </si>
  <si>
    <t>Increase Funding  for the Building Collaborative Communities  Program</t>
  </si>
  <si>
    <t>Allocate Funds for Service Implementation</t>
  </si>
  <si>
    <t>Increase funding for the Southwest Virginia Cultural Heritage Foundation</t>
  </si>
  <si>
    <t>Administer rental assistance payments for affordable housing</t>
  </si>
  <si>
    <t>Secretary of the Commonwealth</t>
  </si>
  <si>
    <t>Increase Funding to Support the Restoration of Rights Initiative</t>
  </si>
  <si>
    <t>State Corporation Commission</t>
  </si>
  <si>
    <t>Increase Appropriations for Commission 2.0 Procurement</t>
  </si>
  <si>
    <t>Remove NGF Amount for VDH's Plan Management</t>
  </si>
  <si>
    <t>Increase Federal Grant Appropriation</t>
  </si>
  <si>
    <t>Amend Appropriation Act Language - Item 476.10</t>
  </si>
  <si>
    <t>Virginia College Savings Plan</t>
  </si>
  <si>
    <t>NGF Funding for Other Operating Expense Increases as Approved by VA529’s Board</t>
  </si>
  <si>
    <t>Amend existing Appropriation Act language authorizing the Board to supplement the compensation of the Chief Executive Officer</t>
  </si>
  <si>
    <t xml:space="preserve">Technical Adjustment to Move Personal Service Dollars to Correct Service Area and to Move Budget to Correct Benefits Sub-Objects </t>
  </si>
  <si>
    <t>NGF Funding to Increase MEL by 17 Positions (88 to 105) as Approved by VA529’s Board</t>
  </si>
  <si>
    <t>NGF Funding for the Comprehensive Compensation Plan as Approved by VA529’s Board</t>
  </si>
  <si>
    <t>NGF Funding for the Compression Adjustment as Approved by VA529’s Board</t>
  </si>
  <si>
    <t>NGF Funding for Reorganizations, Promotions and P14’s as Approved by VA529’s Board</t>
  </si>
  <si>
    <t>NGF Fund Increase Appropriations for Payments for Tuition and Educational Expense Benefits for the Biennium</t>
  </si>
  <si>
    <t>Department of Labor and Industry</t>
  </si>
  <si>
    <t xml:space="preserve">Modify Base Budget to Accurately Reflect Program Funding and Related Subobject Codes </t>
  </si>
  <si>
    <t>Virginia Employment Commission</t>
  </si>
  <si>
    <t>Realign dollars and positions within the programs - net $0</t>
  </si>
  <si>
    <t>Increase NGF Appropriation for Charlottesville rent</t>
  </si>
  <si>
    <t>Adjust appropriation for Unemployment Insurance (UI) Benefits to reflect latest projections</t>
  </si>
  <si>
    <t>Reduce base appropriation due to reductions in funding</t>
  </si>
  <si>
    <t>Virginia Workers' Compensation Commission</t>
  </si>
  <si>
    <t>Technical Adjustment 1 - Increase VWC's 2014-2016 Appropriation for FTE Increase</t>
  </si>
  <si>
    <t>Technical Adjustment 2  - Increase VWC's 2014-2016 Appropriation for Salary Increases Authorized in Chapter 806 and Benefit Increases</t>
  </si>
  <si>
    <t>Technical Adjustment 3 - Increase VWC's 2014-2016 Appropriation for the Uninsured Employer's Fund (UEF)</t>
  </si>
  <si>
    <t>Technical Adjustment 5 - Decrease Criminal Injuries Compensation Fund (CICF) Appropriation</t>
  </si>
  <si>
    <t>Criminal Injuries Compensation Fund (CICF) Public Awareness Activities and Virginia Emergency Response Team (VERT) Activities</t>
  </si>
  <si>
    <t>Technical Adjustment 4 - Increase VWC's 2014-2016 Appropriation for Various Operating Expenditures</t>
  </si>
  <si>
    <t>Department of General Services</t>
  </si>
  <si>
    <t>Building Repair and Maintenance - Increased cost and rate change</t>
  </si>
  <si>
    <t>Statewide Engineering and Architechtural Services - ISF Rate Increase</t>
  </si>
  <si>
    <t>Workers' Compensation Commission Facility Acquisition</t>
  </si>
  <si>
    <t>Capital Lease Authorization to service DSS and DOC needs</t>
  </si>
  <si>
    <t>Capital Lease Authorization for DMV Locations</t>
  </si>
  <si>
    <t>Redistribute Central Account supplement to appropriate service areas</t>
  </si>
  <si>
    <t>Correct distribution of 12-14 budget reductions</t>
  </si>
  <si>
    <t>Correct last bienium budget reductions - entries in wrong fund detail</t>
  </si>
  <si>
    <t>Redistribute non-general fund appropriations to appropriate funds/service areas</t>
  </si>
  <si>
    <t>Laboratory Information Management Continuity Solution</t>
  </si>
  <si>
    <t>Fees for DCLS Certification Programs</t>
  </si>
  <si>
    <t>Electronic Data Exchange</t>
  </si>
  <si>
    <t>Direct Aid to Public Education</t>
  </si>
  <si>
    <t>Increase state funding support for Project Discovery</t>
  </si>
  <si>
    <t xml:space="preserve">Expand PluggedInVA Program </t>
  </si>
  <si>
    <t>Implement a second UTeach site</t>
  </si>
  <si>
    <t>Expand Communities in Schools to New Regions/Additional Services</t>
  </si>
  <si>
    <t>Natural Resources</t>
  </si>
  <si>
    <t>Department of Conservation and Recreation</t>
  </si>
  <si>
    <t>Provide Engineering Support to Districts</t>
  </si>
  <si>
    <t>Request for RMP GF Support</t>
  </si>
  <si>
    <t>Rebenchmark District Admin and Operations</t>
  </si>
  <si>
    <t>Restore Virginia Support for Breaks Interstate Park Commission</t>
  </si>
  <si>
    <t>Support for the Shore Line Advisory Service Program</t>
  </si>
  <si>
    <t xml:space="preserve">Item 360 Land and Resource Management Appn Language </t>
  </si>
  <si>
    <t>Item 361 Leisure and Recreations Services Appn Language</t>
  </si>
  <si>
    <t>Transfer of Appns of Stormwater Mgmt pursuant to HB 2048 / SB 1279 from DCR to DEQ</t>
  </si>
  <si>
    <t>IT Needs</t>
  </si>
  <si>
    <t>Health and Human Resources</t>
  </si>
  <si>
    <t>Comprehensive Services for At-Risk Youth and Families</t>
  </si>
  <si>
    <t>Earmark Non-Mandated Expenditures</t>
  </si>
  <si>
    <t>Local Financial Interface Using SAS Solution</t>
  </si>
  <si>
    <t>Carve-Out Policy Implementation</t>
  </si>
  <si>
    <t>Foster Care Supplemental Clothing Allowance</t>
  </si>
  <si>
    <t>Foster Care Rate Increase</t>
  </si>
  <si>
    <t>One Time Adjustment for Monthly Pool Reporting</t>
  </si>
  <si>
    <t>Department of Education, Central Office Operations</t>
  </si>
  <si>
    <t>Conform Neighborhood Assistance Act tax credit program budget language to Code of Virginia</t>
  </si>
  <si>
    <t>Increase funding for Academic Reviews</t>
  </si>
  <si>
    <t>Begin Virginia participation in the Program of International Student Assessment (PISA)</t>
  </si>
  <si>
    <t>Increase Funding for Early Reading Intervention Diagnostic (PALS)</t>
  </si>
  <si>
    <t>Support for full implementation of the Virginia Center for Excellence in Teaching</t>
  </si>
  <si>
    <t>The Library Of Virginia</t>
  </si>
  <si>
    <t>Increase Electronic Records Access</t>
  </si>
  <si>
    <t>Continue Legacy Scanning and Access Initiative</t>
  </si>
  <si>
    <t>Add Remote Access to Specialized History and Genealogy Databases</t>
  </si>
  <si>
    <t>The College of William and Mary in Virginia</t>
  </si>
  <si>
    <t>Funding The Puller Clinic</t>
  </si>
  <si>
    <t>Sustaining Base Operations</t>
  </si>
  <si>
    <t>Increase 0300 Appropriation in Program 100</t>
  </si>
  <si>
    <t>Increasing Graduate Financial Aid</t>
  </si>
  <si>
    <t>Increase Appropriation for Auxiliary Debt Service</t>
  </si>
  <si>
    <t>Increase Appropriation for Residence Life Operations</t>
  </si>
  <si>
    <t>Increase Student Financial Appropriation</t>
  </si>
  <si>
    <t>Adding Faculty due to Enrollment Growth</t>
  </si>
  <si>
    <t>Establishing an eLearning Platform</t>
  </si>
  <si>
    <t>University of Virginia</t>
  </si>
  <si>
    <t>Fund New Undergraduate Enrollment Growth</t>
  </si>
  <si>
    <t>Fund New and Replacement Faculty Start-up Packages</t>
  </si>
  <si>
    <t>Fund Medical Translational Research</t>
  </si>
  <si>
    <t>Fund Economic Development Accelerator</t>
  </si>
  <si>
    <t>Add Appropriation Act Language to Administer Salary Increases for University Staff</t>
  </si>
  <si>
    <t>Add Appropriation Act Language to Administer Salary Increases for Classified Staff</t>
  </si>
  <si>
    <t>Add Appropriation Act Language to Continue Operation of Hampton Roads Center</t>
  </si>
  <si>
    <t xml:space="preserve">Provide Comparable Funding for the University of Virginia’s Health Plan </t>
  </si>
  <si>
    <t>Fund Operations and Maintenance Costs for New Facilities</t>
  </si>
  <si>
    <t>Modify Appropriation Act Language to Eliminate Certain Line Items</t>
  </si>
  <si>
    <t>Technical:  Adjust Sponsored NGF Appropriations</t>
  </si>
  <si>
    <t>Technical: Adjust NGF Student Financial Aid Appropriations</t>
  </si>
  <si>
    <t>Technical: Adjust E&amp;G NGF Appropriations</t>
  </si>
  <si>
    <t>Technical:  Adjust Auxiliary NGF Appropriations</t>
  </si>
  <si>
    <t>Virginia Polytechnic Institute and State University</t>
  </si>
  <si>
    <t>Increase Graduate Enrollment</t>
  </si>
  <si>
    <t>Increase Virginia Undergraduate Enrollment</t>
  </si>
  <si>
    <t>Expand and Enhance STEM-H Degree Production</t>
  </si>
  <si>
    <t>Support Operation and Maintenance of New Facilities-208</t>
  </si>
  <si>
    <t>Advance Neurological and Life Science Research</t>
  </si>
  <si>
    <t>Advance Translational Health Science Program</t>
  </si>
  <si>
    <t>Expand Year-Round and E- Learning Opportunities to Accelerate Degree Production</t>
  </si>
  <si>
    <t>Enhance Creative Technologies Programming and Degree Attainment</t>
  </si>
  <si>
    <t>Align General Fund Support with Program Activity</t>
  </si>
  <si>
    <t>Increase the Number of Full-Time Faculty to Address Enrollment Growth</t>
  </si>
  <si>
    <t>Align Nongeneral Fund Appropriation for E&amp;G Programs - 2014-16</t>
  </si>
  <si>
    <t>University of Virginia Medical Center</t>
  </si>
  <si>
    <t>Restore Medicaid Reimbursement to 100 Percent</t>
  </si>
  <si>
    <t>Add Appropriation Act Language to Clarify Existing Law Related to Compensation of Medical Center Employees</t>
  </si>
  <si>
    <t>Technical Adjustment for continued operations of medical center patient services for 2015-2016</t>
  </si>
  <si>
    <t>Virginia Military Institute</t>
  </si>
  <si>
    <t>Increase E&amp;G/SFA Nongeneral Fund Appropriation</t>
  </si>
  <si>
    <t>Increase Auxiliary Enterprises Nongeneral Fund Appropriation</t>
  </si>
  <si>
    <t>Increase Unique Military Activities Nongeneral Fund Appropriation</t>
  </si>
  <si>
    <t>Add Faculty/Staff for New Computer/Information Science Program</t>
  </si>
  <si>
    <t>Add Director for Math Education and Resource Center</t>
  </si>
  <si>
    <t>Add Mandarin Chinese as Foreign Language</t>
  </si>
  <si>
    <t>Fund Information Technology Equipment Replacements</t>
  </si>
  <si>
    <t>Fund O&amp;M Costs for New Facilities</t>
  </si>
  <si>
    <t>Increase State Support of Unique Military Activities</t>
  </si>
  <si>
    <t>Virginia State University</t>
  </si>
  <si>
    <t>Increase MEL for Adjunct Faculty</t>
  </si>
  <si>
    <t>Increase Student Financial Assistance</t>
  </si>
  <si>
    <t>Increase NGF Revenue for Sponsored Programs</t>
  </si>
  <si>
    <t>Increase Maximum Employment Level for CCAM and CCALS</t>
  </si>
  <si>
    <t>Increase NGF revenue for increased operating costs</t>
  </si>
  <si>
    <t>Increase NGF Revenue for Auxiliary Enterprises</t>
  </si>
  <si>
    <t>Norfolk State University</t>
  </si>
  <si>
    <t>Add Finance Staffing</t>
  </si>
  <si>
    <t>Increase Funding for Faculty Salaries</t>
  </si>
  <si>
    <t>Add Academic Counselors/Advisors Positions</t>
  </si>
  <si>
    <t>Longwood University</t>
  </si>
  <si>
    <t>Technical adjustment to transfer positions to correct subobject code and program</t>
  </si>
  <si>
    <t>Increase 0300 nongeneral fund appropriation</t>
  </si>
  <si>
    <t>Increase O&amp;M for new facilities</t>
  </si>
  <si>
    <t>Increase 0306 appropriation</t>
  </si>
  <si>
    <t>Increase base adequacy funding</t>
  </si>
  <si>
    <t xml:space="preserve">Enhance student success </t>
  </si>
  <si>
    <t>Increase retention and graduation rates</t>
  </si>
  <si>
    <t xml:space="preserve">Increase funding for faculty positions; faculty equity pool; AP and classified equity pool </t>
  </si>
  <si>
    <t>Develop 5-Year (4+1) Masters in Math/Science Secondary Teaching</t>
  </si>
  <si>
    <t>Expand the Cyber Security Lab Initiative</t>
  </si>
  <si>
    <t>Develop RN to BSN program</t>
  </si>
  <si>
    <t>University of Mary Washington</t>
  </si>
  <si>
    <t>Establish Five-Year PC Replacement Cycle</t>
  </si>
  <si>
    <t>Address operating cost increases at James Monroe Museum and Belmont</t>
  </si>
  <si>
    <t>Continue Development of First-Year Experience Program</t>
  </si>
  <si>
    <t>Establish BS Nursing Degree Completion Program</t>
  </si>
  <si>
    <t>Develop CeSAR and Masters in Geospatial Analysis Program</t>
  </si>
  <si>
    <t>Expand Summer Session Enrollment</t>
  </si>
  <si>
    <t>Develop Program Support for New Information Technology Convergence Center</t>
  </si>
  <si>
    <t>Achieve AACSB Accreditation for the College of Business</t>
  </si>
  <si>
    <t>Sustain Summer Science Outreach Program</t>
  </si>
  <si>
    <t>Continue Development of Domain of One's Own Initiative</t>
  </si>
  <si>
    <t>Achieve CEAP Accreditation for College of Education</t>
  </si>
  <si>
    <t>Continue Development of Online Learning Initiative</t>
  </si>
  <si>
    <t>Implement Outsourcing for Grant Writing</t>
  </si>
  <si>
    <t>Enhance Economic Development Programs</t>
  </si>
  <si>
    <t>Continue Enhancements in the Office of Admissions</t>
  </si>
  <si>
    <t>Revitalize Academic Support and Career Services</t>
  </si>
  <si>
    <t>Support Funding for Utility Rate Increases</t>
  </si>
  <si>
    <t>Fund Operation and Maintenance Costs for New Facilities</t>
  </si>
  <si>
    <t>Increase Auxiliary Nongeneral Fund Appropriation</t>
  </si>
  <si>
    <t>James Madison University</t>
  </si>
  <si>
    <t>Utility Cost Increase</t>
  </si>
  <si>
    <t>Operation &amp; Maintenance - New Facility - Duke Hall Renovation/Expansion</t>
  </si>
  <si>
    <t>Operation &amp; Maintenance - New Facility - Student Success Center</t>
  </si>
  <si>
    <t>Increase Number of Full-time Faculty to Address Enrollment Growth</t>
  </si>
  <si>
    <t>Increase Number of Support Staff to Address Enrollment Growth</t>
  </si>
  <si>
    <t>Library Enhancement</t>
  </si>
  <si>
    <t>Technology Enhancement</t>
  </si>
  <si>
    <t>Decrease Time to Degree Completion</t>
  </si>
  <si>
    <t>Support Tutoring/Supplemental Peer Education</t>
  </si>
  <si>
    <t>Assess Program Quality</t>
  </si>
  <si>
    <t>Provide Additional Advising for High Demand Majors</t>
  </si>
  <si>
    <t>Continue Development of Student Research Center</t>
  </si>
  <si>
    <t>Assess and Improve Online Courses</t>
  </si>
  <si>
    <t>Continue to Increase STEM and Health Graduates</t>
  </si>
  <si>
    <t>Increase Online Courses Availability</t>
  </si>
  <si>
    <t>Increase Support for At-Risk Students</t>
  </si>
  <si>
    <t>Increase Technology for Instructional Support</t>
  </si>
  <si>
    <t>Redesign Courses for Student Success</t>
  </si>
  <si>
    <t>Enhance Energy Partnerships</t>
  </si>
  <si>
    <t>Increase Research in Priority Areas - STEM</t>
  </si>
  <si>
    <t>Increase Technology Development and Use</t>
  </si>
  <si>
    <t>Increase Community Partnerships</t>
  </si>
  <si>
    <t>Increase Advising Through Technology</t>
  </si>
  <si>
    <t>Utilization of Instructional Resources</t>
  </si>
  <si>
    <t>Strengthen Liberal Arts Foundation</t>
  </si>
  <si>
    <t>Enhance Transfer Opportunities</t>
  </si>
  <si>
    <t>Increase Support for 4-VA Initiative</t>
  </si>
  <si>
    <t>Lab Grant for Partnership Development with Local Schools</t>
  </si>
  <si>
    <t xml:space="preserve">Increase in 14-16 Education and General NGF Appropriation </t>
  </si>
  <si>
    <t>Increase Auxiliary Appropriation 2015-16</t>
  </si>
  <si>
    <t>Radford University</t>
  </si>
  <si>
    <t>Enhance Student Success, Retention and Graduation</t>
  </si>
  <si>
    <t>Initiate an Occupational Therapy Doctorate (OTD)</t>
  </si>
  <si>
    <t>Increased In-State Undergraduate Enrollment</t>
  </si>
  <si>
    <t>Move Faculty Salaries Toward the 60th Percentile</t>
  </si>
  <si>
    <t>Financial Aid to Assist Low and Middle Income Students</t>
  </si>
  <si>
    <t>Fund O&amp;M for New Facilities - Center for the Sciences</t>
  </si>
  <si>
    <t>Invest in RU Allied Health Programs at Roanoke Higher Education Center (RHEC)</t>
  </si>
  <si>
    <t>Invest in the Mobile Innovation Learning Lab (MILL) K-12 Consortium</t>
  </si>
  <si>
    <t>Develop M.S. in Data and Information Management program (STEM-H)</t>
  </si>
  <si>
    <t>Increase Nongeneral Fund Appropriation and FTE Level for E&amp;G Programs</t>
  </si>
  <si>
    <t>Virginia School for the Deaf and the Blind</t>
  </si>
  <si>
    <t>Implement Competent Learner Model (CLM)</t>
  </si>
  <si>
    <t>Increased costs in utilities</t>
  </si>
  <si>
    <t>Provide new maintenance equipment</t>
  </si>
  <si>
    <t>Old Dominion University</t>
  </si>
  <si>
    <t>NGF Increase</t>
  </si>
  <si>
    <t>Increase Operation and Maintenance Expenses for New Buildings coming online</t>
  </si>
  <si>
    <t>Increase in funding for VRS rate escalation</t>
  </si>
  <si>
    <t>Enhance Technology Infrastructure – High Performance Computing</t>
  </si>
  <si>
    <t>Enhance Center for Bioelectrics</t>
  </si>
  <si>
    <t>Expand Program in Cyber Security</t>
  </si>
  <si>
    <t>Create “Back on Track: ODU Solution for Student Stop-Out” (On-line Degree Completion Initiative)</t>
  </si>
  <si>
    <t>Expand Commonwealth Graduate Nursing Consortium</t>
  </si>
  <si>
    <t>Establish Interdisciplinary Entrepreneurial Studies</t>
  </si>
  <si>
    <t>Increase the number of Full-Time Faculty</t>
  </si>
  <si>
    <t>Increase Base Funding to 90% of Funding Guideline</t>
  </si>
  <si>
    <t>Increase Faculty Salaries</t>
  </si>
  <si>
    <t>Increase funding for Fringe / Health Insurance Benefit Costs</t>
  </si>
  <si>
    <t>Increase the Number of Support Staff</t>
  </si>
  <si>
    <t>Increase Maximum Employment Level</t>
  </si>
  <si>
    <t>Department of Professional and Occupational Regulation</t>
  </si>
  <si>
    <t>Transfer the Professional Boxing, Wrestling, and Martial Arts  program from Fund 0200 to Fund 0900</t>
  </si>
  <si>
    <t>Transfer Dollars from Administrative Service Area to Licensing and Enforcement Service Areas</t>
  </si>
  <si>
    <t>Department of Health Professions</t>
  </si>
  <si>
    <t>Licensing Manager Position Request</t>
  </si>
  <si>
    <t>Virginia Cooperative Extension and Agricultural Experiment Station</t>
  </si>
  <si>
    <t>Support Operation and Maintenance of New Facilities-229</t>
  </si>
  <si>
    <t>Generation and Dissemination of Advancements in Food Safety and Agricultural Productivity Enhancements</t>
  </si>
  <si>
    <t>Virginia Commonwealth University</t>
  </si>
  <si>
    <t>Increase NGF Appropriation for Eminent Scholars</t>
  </si>
  <si>
    <t>Increase NGF Appropriation for Sponsored Programs</t>
  </si>
  <si>
    <t>Reallocate Hospital Funds</t>
  </si>
  <si>
    <t>Reallocate Service Area/Align with FY 2014 Operating Plan</t>
  </si>
  <si>
    <t>Add Full-Time Faculty Lines</t>
  </si>
  <si>
    <t>Operations and Maintenance for New Facilities and Utility Increases</t>
  </si>
  <si>
    <t>Achieve Massey Cancer Center NCI Comprehensive Status</t>
  </si>
  <si>
    <t>Retain Exceptional Faculty</t>
  </si>
  <si>
    <t>Fringe/Health Insurance Benefits Increase</t>
  </si>
  <si>
    <t>Increase Need Based Financial Aid</t>
  </si>
  <si>
    <t>Increase Number of Support Staff</t>
  </si>
  <si>
    <t>Improve 4 and 6 Year Graduation Rates Through Continuing Intensive Advising and Student Engagement</t>
  </si>
  <si>
    <t>Improve Retention Through Innovative Degree Programs BIS and HHP</t>
  </si>
  <si>
    <t>Improve Retention Through Living-Learning Environments</t>
  </si>
  <si>
    <t>Increase Faculty Salary</t>
  </si>
  <si>
    <t>Increase graduate assistantships and stipend levels in STEM-H</t>
  </si>
  <si>
    <t>Recruit and Retain VCCS Transfer Students</t>
  </si>
  <si>
    <t>Targeted Professional Development</t>
  </si>
  <si>
    <t>Increase Commercially Viable Innovations</t>
  </si>
  <si>
    <t>Strengthen Career Counseling</t>
  </si>
  <si>
    <t>Achieve ARL status for libraries</t>
  </si>
  <si>
    <t>Increase Tuition Revenue Based on FY 2014 Tuition Rates</t>
  </si>
  <si>
    <t>Commonwealth Center for Advanced Logistics Center (A joint initiative of Longwood University, the University of Virginia, Virginia State University and Virginia Commonwealth University)</t>
  </si>
  <si>
    <t>Virginia Museum of Fine Arts</t>
  </si>
  <si>
    <t>Convert Critical P-14 Employees to FTE</t>
  </si>
  <si>
    <t>Extend Marketing Reach for Forbidden City</t>
  </si>
  <si>
    <t>Increase MEL for Enterprises</t>
  </si>
  <si>
    <t>Increase Appropriation for Federal Grants</t>
  </si>
  <si>
    <t>Frontier Culture Museum of Virginia</t>
  </si>
  <si>
    <t>Provide funding to purchase additional golf carts for mobility impaired visitors</t>
  </si>
  <si>
    <t>Increase Full-Time General Fund Staff</t>
  </si>
  <si>
    <t>Increase Funding for Electric and Water Costs</t>
  </si>
  <si>
    <t>Restore Funding for Mowing and Security Services</t>
  </si>
  <si>
    <t>Salary Increases for Full-Time Employees</t>
  </si>
  <si>
    <t>Salary Increases for Hourly Staff</t>
  </si>
  <si>
    <t>Increase Funding for Employee Training</t>
  </si>
  <si>
    <t>Increase Part-Time Maintenance Staff</t>
  </si>
  <si>
    <t>Increase Funding for VITA Services</t>
  </si>
  <si>
    <t>Richard Bland College</t>
  </si>
  <si>
    <t>Expand Investment in Improved Campus Safety</t>
  </si>
  <si>
    <t>Increase enrollment to 2,000 students / 1,500 FTES by Fiscal Year 2019</t>
  </si>
  <si>
    <t>Improve Academic and Co-Curricular Programming</t>
  </si>
  <si>
    <t>Improve Operational Efficiencies</t>
  </si>
  <si>
    <t>Increase Nongeneral Fund Revenue</t>
  </si>
  <si>
    <t>Christopher Newport University</t>
  </si>
  <si>
    <t>Increase Financial Aid Allocation</t>
  </si>
  <si>
    <t>Enhance Campus Safety and Security Measures</t>
  </si>
  <si>
    <t>Addition of Full-Time Instructional Faculty Positions</t>
  </si>
  <si>
    <t>Fund Operation and Maintenance of the Student Success Center</t>
  </si>
  <si>
    <t>Fund New Academic Majors and Degree Programs in STEM Disciplines</t>
  </si>
  <si>
    <t>Increase Retention and Graduation Rates through Student Success Initiative</t>
  </si>
  <si>
    <t>Enhance the Enrollment in the President's Leadership Program</t>
  </si>
  <si>
    <t>State Council of Higher Education for Virginia</t>
  </si>
  <si>
    <t>Increase funding for Virtual Library of Virginia (VIVA)</t>
  </si>
  <si>
    <t>Increase funding for Two Year College Transfer Grant</t>
  </si>
  <si>
    <t>Add funding for Two Year College Transfer Grant - Web Solution/Database</t>
  </si>
  <si>
    <t>Increase funding for Virginia Military Survivors &amp; Dependent Educ Program (VMSDEP)</t>
  </si>
  <si>
    <t>Add funding for Fund for Excellence and Innovation</t>
  </si>
  <si>
    <t>Increase funding for Tuition Assistance Grant Program (TAG)</t>
  </si>
  <si>
    <t>Add funding for Military Student Support Initiatives</t>
  </si>
  <si>
    <t xml:space="preserve">Language Change - Tuition &amp; Fee Revenue - 4-5.01b 2 </t>
  </si>
  <si>
    <t>Add funding for E-Content Matching Grant Pilot Program</t>
  </si>
  <si>
    <t>Add funding for Commonwealth Virtual Incubator &amp; Technology Fellows Pilot Program</t>
  </si>
  <si>
    <t>Add funding for Commonwealth Educational Policy &amp; Research Fellows</t>
  </si>
  <si>
    <t>Add funding to Enhance Capacity for Higher Education Analysis</t>
  </si>
  <si>
    <t>University of Virginia's College at Wise</t>
  </si>
  <si>
    <t>Agency 246 - Transfer Dollars and Positions Between Programs - Fund 0300 and 0308</t>
  </si>
  <si>
    <t>Agency 246-Increase positions in fund 0306, Auxiliary Enterprise</t>
  </si>
  <si>
    <t>Agency 246-Transfer dollars within programs, fund 0306 and 0308</t>
  </si>
  <si>
    <t>Agency 246-Increase Non-General Fund Appropriation-Fund 0306-Auxiliary Enterprises</t>
  </si>
  <si>
    <t>Develop STEM Early College Academy</t>
  </si>
  <si>
    <t>Continue the Development of High Need Degrees Programs</t>
  </si>
  <si>
    <t>Invest in the Appalachian Prosperity Project</t>
  </si>
  <si>
    <t>Agency 246 - Increase Appropriation in Fund 0300</t>
  </si>
  <si>
    <t>Increase Support for Operation and Maintenance Programs</t>
  </si>
  <si>
    <t>George Mason University</t>
  </si>
  <si>
    <t>George Mason University: Technical Adjustment for Sponsored Activities</t>
  </si>
  <si>
    <t>George Mason University:  Technical Adjustment for Student Financial Assistance</t>
  </si>
  <si>
    <t>George Mason University:  Educating / Transforming future leaders - Student Success and Completion</t>
  </si>
  <si>
    <t xml:space="preserve">George Mason University:  Mason as an Economic and Cultural Engine </t>
  </si>
  <si>
    <t>George Mason University: Virginia's military veteran waivers</t>
  </si>
  <si>
    <t>George Mason University: Operation and Maintenance Costs for New E&amp;G and Research Facilities</t>
  </si>
  <si>
    <t>George Mason University: Technical Adjustment E&amp;G Non-General Fund</t>
  </si>
  <si>
    <t>George Mason University:  Technical Adjustment for Auxiliary Enterprise</t>
  </si>
  <si>
    <t>George Mason University: Technical Adjustment Auxiliary Enterprise Subobject Codes</t>
  </si>
  <si>
    <t>Virginia Community College System</t>
  </si>
  <si>
    <t>Provide funding for operation and maintenance of new facilities coming on-line</t>
  </si>
  <si>
    <t>Establish new fund-detail for Program 534</t>
  </si>
  <si>
    <t>Amend appropriation act general provisions language to allow state support for site development at community colleges</t>
  </si>
  <si>
    <t>Modify scope of previously authorized capital project to "Replace Anderson Hall, Virginia Western Community College"</t>
  </si>
  <si>
    <t>Expand noncredit Equipment Trust Fund</t>
  </si>
  <si>
    <t>Modify scope of previously authorized capital project to Replace Phase 1 Academic and Administration Building, Eastern Shore Community College</t>
  </si>
  <si>
    <t>Support the Rural Virginia Horseshoe Initiative</t>
  </si>
  <si>
    <t>Fund and implement the Community College Workforce Credential Incentive</t>
  </si>
  <si>
    <t>Transferring Dollars Between Programs and Suib-Programs</t>
  </si>
  <si>
    <t>Increase Non-General Fund Appropriation For Various Programs/Funds</t>
  </si>
  <si>
    <t>Fund the Community College Student Success Initiative</t>
  </si>
  <si>
    <t>Adjust MEL to accurately reflect employment level</t>
  </si>
  <si>
    <t>Department for Aging and Rehabilitative Services</t>
  </si>
  <si>
    <t>Enhanced Auxiliary Grant Monitoring</t>
  </si>
  <si>
    <t>TA = Redistribute Fed Approp. to reflect usage (Admin)</t>
  </si>
  <si>
    <t>CSAVR Dues Removal Language</t>
  </si>
  <si>
    <t>Expand Brain Injury Case Management Services</t>
  </si>
  <si>
    <t>Maintain AAA Congregate (group) and Home Delivered Meal services</t>
  </si>
  <si>
    <t>Change Commissioner Salary Range from Level  III to Level II</t>
  </si>
  <si>
    <t>Reduce VR Waiting List</t>
  </si>
  <si>
    <t>Enhance Brain Injury Outreach and Technical Assistance</t>
  </si>
  <si>
    <t>Transfer Guardianship GFs (DBHDS to DARS)</t>
  </si>
  <si>
    <t>Increase Funds for Processing Medicaid Disability Determinations</t>
  </si>
  <si>
    <t>Transfer Substance Abuse Funding (DBHDS to DARS)</t>
  </si>
  <si>
    <t>Address unment demand of Public Guardianship and Conservator Program</t>
  </si>
  <si>
    <t>Virginia Rehabilitation Center for the Blind and Vision Impaired</t>
  </si>
  <si>
    <t>Increased VITA Cost</t>
  </si>
  <si>
    <t>Increase Engery Performance Contract Cost</t>
  </si>
  <si>
    <t>Virginia Institute of Marine Science</t>
  </si>
  <si>
    <t>Enhance Chesapeake Bay Water Quality Modeling, Simulation and Monitoring</t>
  </si>
  <si>
    <t>Increase Base Operating Support</t>
  </si>
  <si>
    <t>Increase Graduate Financial Aid</t>
  </si>
  <si>
    <t>Support Chesapeake Bay Fisheries and Continue Economic Opportunities</t>
  </si>
  <si>
    <t>Launch the Commonwealth Coastal &amp; Marine Fellowship Program</t>
  </si>
  <si>
    <t>Eastern Virginia Medical School</t>
  </si>
  <si>
    <t>Increase in Operating Support for Eastern Virginia Medical School</t>
  </si>
  <si>
    <t>Update EVMS' Academic Information System</t>
  </si>
  <si>
    <t>Request Planning Funds for Additional Academic Space at EVMS</t>
  </si>
  <si>
    <t>Agriculture and Forestry</t>
  </si>
  <si>
    <t>Department of Agriculture and Consumer Services</t>
  </si>
  <si>
    <t>Provide positions to meet growing demand for commodity grading services</t>
  </si>
  <si>
    <t>Provide support for web-based applications</t>
  </si>
  <si>
    <t>Enhance the food safety inspection program</t>
  </si>
  <si>
    <t>Increase the frequency of weights and measures inspections</t>
  </si>
  <si>
    <t>Increase the capacity of the animal welfare program</t>
  </si>
  <si>
    <t>Increase animal disease tracking capabilities</t>
  </si>
  <si>
    <t xml:space="preserve">Obtain national accreditation of animal health laboratories </t>
  </si>
  <si>
    <t>Provide support for out-of-scope information technology services</t>
  </si>
  <si>
    <t>Reduce computer security risk</t>
  </si>
  <si>
    <t xml:space="preserve">Align nongeneral fund positions with resources </t>
  </si>
  <si>
    <t>Increase and redistribute nongeneral fund appropriation to reflect revenue projections</t>
  </si>
  <si>
    <t>Provide authorization for nongeneral fund support of administrative expenses</t>
  </si>
  <si>
    <t>Virginia Economic Development Partnership</t>
  </si>
  <si>
    <t>Workforce Training Equipment</t>
  </si>
  <si>
    <t>International Trade Defense Initiative</t>
  </si>
  <si>
    <t>Virginia Branding and Marketing Strategy</t>
  </si>
  <si>
    <t>Economic Development Incentive Payments</t>
  </si>
  <si>
    <t>Provide additional funding for the Governor's Motion Picture Opportunity Fund</t>
  </si>
  <si>
    <t>Mega Site Development</t>
  </si>
  <si>
    <t>Virginia Tourism Authority</t>
  </si>
  <si>
    <t>Provide additional funding for broadcast advertising</t>
  </si>
  <si>
    <t>Provide additional funding for search engine marketing</t>
  </si>
  <si>
    <t>Provide additional funding for social media marketing</t>
  </si>
  <si>
    <t>Provide additional funding for online marketing program enhancements</t>
  </si>
  <si>
    <t>Provide additional funding for content development</t>
  </si>
  <si>
    <t>Provide additional funding for the Marketing Leverage Program</t>
  </si>
  <si>
    <t>Amend language regarding earmarked grant funds</t>
  </si>
  <si>
    <t>Marine Resources Commission</t>
  </si>
  <si>
    <t>Provide Funding to Law Enforcement to fully fund costs of fuel, fleet vehicles and monies lost in a budget reduction exercise</t>
  </si>
  <si>
    <t>Provide Monies for Rent Increases at Main Office for VMRC in Newport News, VA</t>
  </si>
  <si>
    <t>Provide Funding for Commonwealth's Share of Tangier Seawall Project Costs</t>
  </si>
  <si>
    <t>Adjust Positions Assignment to Correct Program/Subprogram/Fund</t>
  </si>
  <si>
    <t>Adjust Positions Assigned to Saltwater Fishing Tournament</t>
  </si>
  <si>
    <t>Transfer monies provided for yearly payments to VITA into Agency Administrative Program</t>
  </si>
  <si>
    <t>Reduce NGF appropriation in coastal lands program</t>
  </si>
  <si>
    <t>remove excess appropriation in oyster replenishment subprogram</t>
  </si>
  <si>
    <t>Increase Appropriation in Base Budget for Agency Licensing Function</t>
  </si>
  <si>
    <t>Realign Operating Plan for VMRC Marine Law Enforcement Division</t>
  </si>
  <si>
    <t>Redistribution of Operating Plans Costs for Fisheries Subprograms.</t>
  </si>
  <si>
    <t>Department of Game and Inland Fisheries</t>
  </si>
  <si>
    <t>Reallocation of Programmatic Appropriation levels</t>
  </si>
  <si>
    <t xml:space="preserve">Legislative Increases in Personal Services </t>
  </si>
  <si>
    <t>Point of Sales System</t>
  </si>
  <si>
    <t>Correction to Base Appropriation Level for Federal Funds</t>
  </si>
  <si>
    <t>Virginia Port Authority</t>
  </si>
  <si>
    <t>512 - APM Rent</t>
  </si>
  <si>
    <t>513 - Update existing debt service requirements</t>
  </si>
  <si>
    <t>514 - Increase in Capital Outlay - Master Equipment Lease Purchases</t>
  </si>
  <si>
    <t>515 -Increase in Operational Maintenance</t>
  </si>
  <si>
    <t>516 - Increase in Aid to Localities Appropriation for Zone Grants</t>
  </si>
  <si>
    <t>517 - Norfolk Harbor and Channel Dredging</t>
  </si>
  <si>
    <t>518 - Increase in PILOT Appropriation</t>
  </si>
  <si>
    <t>Update Debt Service Requirements</t>
  </si>
  <si>
    <t>Increase in PILOT Appropriation</t>
  </si>
  <si>
    <t>Department of Mines, Minerals and Energy</t>
  </si>
  <si>
    <t>Restore Mine Safety Funds to Protect the Health and Safety of Miners across the Commonwealth</t>
  </si>
  <si>
    <t>Reclaim Nongeneral Fund Interest to Support Economic Development and Public Safety and to Protect the Environment</t>
  </si>
  <si>
    <t>Department of Forestry</t>
  </si>
  <si>
    <t>Transfer NGF Appropriation According to Needs</t>
  </si>
  <si>
    <t>Replace Wildfire Emergency Response Equipment</t>
  </si>
  <si>
    <t>Increase Annual Fire Suppression Budget</t>
  </si>
  <si>
    <t>Easement Stewardship Coordinators</t>
  </si>
  <si>
    <t>Insure Sustainability of Pine Resource with Additional Reforestation Incentives and Dedicated Personnel</t>
  </si>
  <si>
    <t>Gunston Hall</t>
  </si>
  <si>
    <t>Achieving Gunston Hall Excellence Initiative</t>
  </si>
  <si>
    <t>Reevaluate Anticipated Nongeneral Fund Revenue</t>
  </si>
  <si>
    <t>Department of Historic Resources</t>
  </si>
  <si>
    <t>Strengthen Civil War Battlefield Protection</t>
  </si>
  <si>
    <t xml:space="preserve">Provide Continuation of Virginia Historical Highway Marker Program </t>
  </si>
  <si>
    <t>Jamestown-Yorktown Foundation</t>
  </si>
  <si>
    <t>Yorktown Technology, Landscaping and Construction</t>
  </si>
  <si>
    <t>Operational/NGF Revenue Collection to Support Sustainability</t>
  </si>
  <si>
    <t>Transfer costs and MEL to Correct Program</t>
  </si>
  <si>
    <t>Reduce NGF Revenue Estimates and MEL in Accordance with Current Tourism Economic Trends</t>
  </si>
  <si>
    <t>New Yorktown Museum Incremental Cost Increases</t>
  </si>
  <si>
    <t>2019 Commemoration</t>
  </si>
  <si>
    <t>Department of Environmental Quality</t>
  </si>
  <si>
    <t>Increase Management of Declining Groundwater Levels, Subsidence, and Decreasing Groundwater Quality within the Coastal Aquifer System</t>
  </si>
  <si>
    <t>Technical Adjustment for the Waste Tire Trust Fund</t>
  </si>
  <si>
    <t>Technical Adjustment to Transfer some MEL between Service Areas</t>
  </si>
  <si>
    <t>Transfer of Certain Water Quality Programs from DCR to DEQ, per 2013 Acts of Assembly Chapter 756 and 793</t>
  </si>
  <si>
    <t>Veterans Affairs and Homeland Security</t>
  </si>
  <si>
    <t xml:space="preserve">Secretary of Veterans Affairs and Homeland Security </t>
  </si>
  <si>
    <t>Increase the Military Strategic Response Fund</t>
  </si>
  <si>
    <t>Department of Transportation</t>
  </si>
  <si>
    <t>Adjust appropriation to reflect financial plan</t>
  </si>
  <si>
    <t>Department of Rail and Public Transportation</t>
  </si>
  <si>
    <t>Remove Language for Earmarking Federal STP Funds</t>
  </si>
  <si>
    <t xml:space="preserve">Change TEIF Language in the Appropriation Act  </t>
  </si>
  <si>
    <t xml:space="preserve">Move 3.5% Language from 602 to 699 in the Appropriation Act  </t>
  </si>
  <si>
    <t xml:space="preserve">Delete Obsolete Language in the Appropriation Act  </t>
  </si>
  <si>
    <t xml:space="preserve">Fund Rail Preservation Program from REF Funds in the Appropriation Act </t>
  </si>
  <si>
    <t xml:space="preserve">Align Budget with Revenue Estimates  </t>
  </si>
  <si>
    <t>Motor Vehicle Dealer Board</t>
  </si>
  <si>
    <t>Fund Increased VITA Costs for Data Storage</t>
  </si>
  <si>
    <t>Department of Motor Vehicles Transfer Payments</t>
  </si>
  <si>
    <t>Provide Fund Detail for Regional Wholesale Fuels Tax</t>
  </si>
  <si>
    <t>Department of Health</t>
  </si>
  <si>
    <t>Transfer funding from CHS to OFHS for Dental Prevention Services</t>
  </si>
  <si>
    <t>Information Security Program Development</t>
  </si>
  <si>
    <t>Shift Appropriation between Programs &amp; Service Areas to Reflect Sources and Expenditures</t>
  </si>
  <si>
    <t>Succession Planning Initiative</t>
  </si>
  <si>
    <t>Increases in Rent for Local Health Department Facilities</t>
  </si>
  <si>
    <t>Swapping GF appropriation in CHS 44010 with NGF (federal) in OFHS 43005</t>
  </si>
  <si>
    <t>Allocate VITA Increase Across the Agency</t>
  </si>
  <si>
    <t>Restore funding to Automation Fund and hold Office of Epidemiology harmless</t>
  </si>
  <si>
    <t xml:space="preserve">Allocate the Funds in Item 297 T of Chapter 806 Permanently </t>
  </si>
  <si>
    <t>Increase in GF and NGF for AIDS Drug Assistance Program (Program 40506)</t>
  </si>
  <si>
    <t>Remove Excess Indirect Cost (Fund 0280) Appropriation from Program 406</t>
  </si>
  <si>
    <t>Training for Operation and Maintenance (O&amp;M) of Alternative Onsite Sewage Systems</t>
  </si>
  <si>
    <t>Technical to remove unused FTEs</t>
  </si>
  <si>
    <t>Extends the deadline for full implementation of the Prevention Only Dental Program</t>
  </si>
  <si>
    <t>Modifies the language for direct appropriations to charitable organizations</t>
  </si>
  <si>
    <t>Restore Funding to the Virginia Resource Mothers Program (VRMP)</t>
  </si>
  <si>
    <t>Department of Medical Assistance Services</t>
  </si>
  <si>
    <t>Contractor for Preadmission Screenings</t>
  </si>
  <si>
    <t>Fund Mental Health Support Services Rate for CSBs</t>
  </si>
  <si>
    <t>Transfer of Administration of DD Waiver to DBHDS</t>
  </si>
  <si>
    <t>Provide Funding for Administrative Costs Associated with DOJ Settlement</t>
  </si>
  <si>
    <t xml:space="preserve">Provide Funding for New ID and DD Waiver Slots Required by DOJ </t>
  </si>
  <si>
    <t>ID/DD Waiver Study Implementation</t>
  </si>
  <si>
    <t xml:space="preserve">Adjust Medicaid appropriation for Behavioral Health and Developmental Services to account for facility closure costs and associated savings related to the DOJ settlement agreement </t>
  </si>
  <si>
    <t>Extend Temporary Detention Orders</t>
  </si>
  <si>
    <t>Restore Funding for Obesity and Tobacco Prevention</t>
  </si>
  <si>
    <t>Fund Ombudsman and Enrollment Broker Contract Costs for Commonwealth Coordinated Care (CCC)</t>
  </si>
  <si>
    <t>MAGI Call Center Funding Need</t>
  </si>
  <si>
    <t>Savings Associated with Behavioral Health Regulatory Changes</t>
  </si>
  <si>
    <t>Pay for Performance Program Non-Reverting Fund</t>
  </si>
  <si>
    <t>Match Medicare Competitive Bid DME Rates</t>
  </si>
  <si>
    <t>Increase Skilled Nursing Rates in the ID and DD Waivers and for EPSDT</t>
  </si>
  <si>
    <t xml:space="preserve">DMAS requests regulatory authority to modify hospital DSH reimbursement.     </t>
  </si>
  <si>
    <t>MEL and Funding for PARIS Investigations and Referrals</t>
  </si>
  <si>
    <t>Fund Additional Community Mental Health Audits/Reviews</t>
  </si>
  <si>
    <t>MEL and Funding for Community Mental Health Investigations</t>
  </si>
  <si>
    <t>Establish a new "Compliance &amp; Oversight" Unit within Health Care Services</t>
  </si>
  <si>
    <t>Additional funding for EQRO Contract</t>
  </si>
  <si>
    <t>Implement Primary Care Incentive Payments for Medical Homes in Managed Care</t>
  </si>
  <si>
    <t>Modify Hospital Operating Rate Reimbursement Methodology</t>
  </si>
  <si>
    <t>Fund Costs Associated with Implementation of T-MSIS File Development and Submission</t>
  </si>
  <si>
    <t>Emergency Authority to Modify Consumer-Directed Program &amp; Service Facilitator Regulations</t>
  </si>
  <si>
    <t>Eliminate ER Pend Process for Physicians</t>
  </si>
  <si>
    <t>Implementation Authority for Medicaid Innovation Pilots</t>
  </si>
  <si>
    <t>Add Coverage of Applied Behavioral Analysis (ABA) services under FAMIS</t>
  </si>
  <si>
    <t>MEL and Funding for Additional Staffing Needs for Appeals</t>
  </si>
  <si>
    <t>Add Coverage of Dental Services for Pregnant Women over 21 (Excluding Orthodontia)</t>
  </si>
  <si>
    <t>Authority to Modify Appeals Process for MAGI Recipients</t>
  </si>
  <si>
    <t>Virginia Board for People with Disabilities</t>
  </si>
  <si>
    <t>Increase Agency Administrative General Funds</t>
  </si>
  <si>
    <t>Department for the Blind and Vision Impaired</t>
  </si>
  <si>
    <t>Increase Shared Administrative Costs for Disability Service Agencies</t>
  </si>
  <si>
    <t>Increase Library and Resource Center Operating Expenses</t>
  </si>
  <si>
    <t>To Increase Vocational Rehabilitation Operations</t>
  </si>
  <si>
    <t>Increase Educational Services Operations</t>
  </si>
  <si>
    <t>Increase Rehabilitation Teaching/Independent Living Operations</t>
  </si>
  <si>
    <t>Department of Behavioral Health and Developmental Services</t>
  </si>
  <si>
    <t>Transfer Funding From DMAS to DBHDS for Staffing</t>
  </si>
  <si>
    <t xml:space="preserve">Support    conditional release program </t>
  </si>
  <si>
    <t>Increase DBHDS line of credit</t>
  </si>
  <si>
    <t>Transfer guardianship services appropriation to DARS</t>
  </si>
  <si>
    <t>Fund FMS capability to work with Cardinal</t>
  </si>
  <si>
    <t>Provide For EHR Operational Maintenance, and Support Costs</t>
  </si>
  <si>
    <t>Establish Regional Security Officers (ISO) for DBHDS Facilities</t>
  </si>
  <si>
    <t>Department for the Deaf and Hard-Of-Hearing</t>
  </si>
  <si>
    <t>Restore Outreach Funds</t>
  </si>
  <si>
    <t>Provide Services for Veterans with Hearing Loss</t>
  </si>
  <si>
    <t>Department of Social Services</t>
  </si>
  <si>
    <t>Fund the Temporary Assistance for Needy Families (TANF) Benefits Forecast</t>
  </si>
  <si>
    <t>Establish Dedicated Accounts Receivable Group</t>
  </si>
  <si>
    <t>Modify Direct Appropriation Language in the Appropriations Act</t>
  </si>
  <si>
    <t>Adjust Funding for Eligibility Operations</t>
  </si>
  <si>
    <t>Offset Federal Grant Reductions for Child Welfare and Domestic Violence Services</t>
  </si>
  <si>
    <t>Fund the Child Welfare Forecast</t>
  </si>
  <si>
    <t>Correct the Removal of Family Engagement Funding</t>
  </si>
  <si>
    <t xml:space="preserve">Transfer Local Staff and Operations Funding </t>
  </si>
  <si>
    <t xml:space="preserve">Appropriate NGF Match to GF Central Appropriations Distribution </t>
  </si>
  <si>
    <t>Adjust Appropriated LIHEAP Funds to Expected Grant Award</t>
  </si>
  <si>
    <t>Transfer NGF Appropriation for the Purchase of Capital Assets</t>
  </si>
  <si>
    <t>Offset Decreased Child Support Enforcement Revenue - 2014-2016</t>
  </si>
  <si>
    <t>Fund Cost of Living Increase for Foster Care and Adoption Assistance Rates</t>
  </si>
  <si>
    <t>Maintain State Funding for Domestic Violence Shelters and Services</t>
  </si>
  <si>
    <t>Fund Planning of Child Welfare and Adult Services  Systems Replacement</t>
  </si>
  <si>
    <t>Transfer Funds Due to Agency Reorganization</t>
  </si>
  <si>
    <t>Adjust Revenues for Eligibility Operations</t>
  </si>
  <si>
    <t>Authorize Administrative Support of the Family and Children's Trust Fund (FACT) Board</t>
  </si>
  <si>
    <t>Adjust Appropriated Resettlement Assistance Funds to Expected Grant Award</t>
  </si>
  <si>
    <t>Establish Career Enrichment Program</t>
  </si>
  <si>
    <t>Establish Auditor Position</t>
  </si>
  <si>
    <t>Department of Forensic Science</t>
  </si>
  <si>
    <t>Provide funding to relocate DFS functions currently in leased space</t>
  </si>
  <si>
    <t>Provide personnel dollars for currently unfunded and vacant scientist positions</t>
  </si>
  <si>
    <t>Provide funds for Operation and Maintenance of the Expanded Western Laboratory</t>
  </si>
  <si>
    <t>Grants to Localities</t>
  </si>
  <si>
    <t>Provide Additional Support For Therapeutic Assessment Centers</t>
  </si>
  <si>
    <t>Add needed Language DOJ Settlement Item 315</t>
  </si>
  <si>
    <t>Add needed DOJ Language  Item 313</t>
  </si>
  <si>
    <t>Comply with DOJ Settlement Agreement</t>
  </si>
  <si>
    <t>Fund Northern VA Community Capacity Development</t>
  </si>
  <si>
    <t>Increase access to Mental Health outpatient services</t>
  </si>
  <si>
    <t>Amend language earmarking block grant funds</t>
  </si>
  <si>
    <t>Provide language to clarify funding for the Virginia Autism Resource Center</t>
  </si>
  <si>
    <t>Transfer of vocational rehabilitation appropriation to DARS</t>
  </si>
  <si>
    <t>Expand support for Outpatient Substance Abuse Services</t>
  </si>
  <si>
    <t>Add two new PACT programs</t>
  </si>
  <si>
    <t xml:space="preserve">Expand Community Recovery program	</t>
  </si>
  <si>
    <t>Expand Peer Support Recovery Program</t>
  </si>
  <si>
    <t>Mental Health Treatment Centers</t>
  </si>
  <si>
    <t>Fund change in patient mix at Eastern State</t>
  </si>
  <si>
    <t>Support new operational costs at Western State Hospital</t>
  </si>
  <si>
    <t>Fund Operational Costs at Commonwealth Center due to relocation of Western State</t>
  </si>
  <si>
    <t>Add Study Requirement For WSH Language Only</t>
  </si>
  <si>
    <t>Right size position level 792</t>
  </si>
  <si>
    <t>Intellectual Disabilities Training Centers</t>
  </si>
  <si>
    <t>Right size position level 793</t>
  </si>
  <si>
    <t>Virginia Center for Behavioral Rehabilitation</t>
  </si>
  <si>
    <t>Eliminate VCBR reporting requirement on housing additional individuals</t>
  </si>
  <si>
    <t>Department of Corrections</t>
  </si>
  <si>
    <t>Provide Funding and FTE Required to Support the Operation of the Augusta Correctional Center's New Water Treatment Plant</t>
  </si>
  <si>
    <t>Provide Funding for Various Unfunded Expenses Within the Department</t>
  </si>
  <si>
    <t>Provide Funding for Residential Substance Abuse Treatment (RSAT) Cash Match Requirements</t>
  </si>
  <si>
    <t>Provide Funds to Adequately Support Offender Education Programs</t>
  </si>
  <si>
    <t>Provide Funding for Increases in Lawrenceville Correctional Center Contract Costs</t>
  </si>
  <si>
    <t>Provide Funding for IT Disaster Recovery Costs</t>
  </si>
  <si>
    <t>Provide Funding for VACORIS Enhancements and Additional Maintenance Costs</t>
  </si>
  <si>
    <t>Provide Language for Medicaid Signature Authority</t>
  </si>
  <si>
    <t>Provide Language Addition for Exemption of Offender Medicaid Co-Pay Requirements</t>
  </si>
  <si>
    <t>Provide Funding and FTE to Support Governor McDonnell's Restoration of Rights Initiative</t>
  </si>
  <si>
    <t>Provide Funds and FTE to Support Security Staffing Study</t>
  </si>
  <si>
    <t>Provide Funding for Four Offender Transport Buses</t>
  </si>
  <si>
    <t>Realign 0953 Re-Entry Funding</t>
  </si>
  <si>
    <t>Realign Funding for Culinary Arts Program</t>
  </si>
  <si>
    <t>Restore General Fund Appropriation Based on Room and Board Revenue Reduction</t>
  </si>
  <si>
    <t>Restore Funding for Legislation Projected for Additional Prison Beds</t>
  </si>
  <si>
    <t>Remove Position Level Resulting from the Privatization of Medical Services</t>
  </si>
  <si>
    <t>Provide Annualized Funding for River North Correctional Center</t>
  </si>
  <si>
    <t>Provide Funds for Increases in Offender Medical Costs</t>
  </si>
  <si>
    <t>Provide Funding for Electronic Health Records</t>
  </si>
  <si>
    <t>Provide Funds for Community Residential Housing</t>
  </si>
  <si>
    <t>Increase Sex Offender Staff</t>
  </si>
  <si>
    <t>Department of Aviation</t>
  </si>
  <si>
    <t>Increase Personal Services budget for compensation adjustments</t>
  </si>
  <si>
    <t>Increase executive aircraft operations budget</t>
  </si>
  <si>
    <t>Increase information technology budget to support Commonweath central agency mandates</t>
  </si>
  <si>
    <t xml:space="preserve">Institute for Advanced Learning and Research </t>
  </si>
  <si>
    <t>Expand GF for Advanced Manafacturing Capstone Program</t>
  </si>
  <si>
    <t>Department of Veterans Services</t>
  </si>
  <si>
    <t>Increase GF Appropriation at Virginia War Memorial</t>
  </si>
  <si>
    <t>To Increase GF Appropriation for Benefits Services</t>
  </si>
  <si>
    <t>Shift V3 Program GF from Program 46702 to Program 46701</t>
  </si>
  <si>
    <t>War Memorial Program Change</t>
  </si>
  <si>
    <t>DVS Homeless/Housing/Re-entry Program for Veterans</t>
  </si>
  <si>
    <t>Increase GF appropriation in 49901 for HR Director Position</t>
  </si>
  <si>
    <t>Increase GF appropriation in 46701 to continue Transition Assistance Program (P-TAP)</t>
  </si>
  <si>
    <t>Increase GF Appropriation for Legal Support Position</t>
  </si>
  <si>
    <t>Increase GF and NGF to support transition to new Cardinal System</t>
  </si>
  <si>
    <t>Provide GF funding and FTE for network IT specialist</t>
  </si>
  <si>
    <t>Provide GF for VITA/NG Network connectivity device</t>
  </si>
  <si>
    <t>Provide GF Funding for Communication and Outreach</t>
  </si>
  <si>
    <t>Replace old ISDN Phone System with VITA/NG Phone System</t>
  </si>
  <si>
    <t>Provide GF Funding for Budget and Strategy Review</t>
  </si>
  <si>
    <t>Increase NGF FTE for Veterans Cemeteries</t>
  </si>
  <si>
    <t>Re-align NGF appropriation for Cemetery Operations</t>
  </si>
  <si>
    <t>Transfer NGF Appropriation from 0200 to 1000 for Care Centers</t>
  </si>
  <si>
    <t>Provide GF and NGF Appropriation to Support Increased VWWP Service Delivery</t>
  </si>
  <si>
    <t xml:space="preserve">Innovation and Entrepreneurship Investment Authority </t>
  </si>
  <si>
    <t>Develop strategic plan for data analytics assets</t>
  </si>
  <si>
    <t>Provide funding for Broadband Planning and Assistance to Localities</t>
  </si>
  <si>
    <t>Provide funding for Innovation and Entrepreneurship Measurement System and Entrepreneur-In-Residence for Regional Innovation and Entrepreneurship Cluster Development</t>
  </si>
  <si>
    <t xml:space="preserve">Fund Modeling and Simulation Entrepreneur in Residence </t>
  </si>
  <si>
    <t xml:space="preserve">Increase funding to the Growth Accelerator Program (GAP) </t>
  </si>
  <si>
    <t xml:space="preserve">Roanoke Higher Education Authority </t>
  </si>
  <si>
    <t>Provide Funding for Increased Facility Operating Costs that Support Instructional Delivery</t>
  </si>
  <si>
    <t>Provide Funding for Recruitment, Retention and Degree Completion</t>
  </si>
  <si>
    <t>Southeastern Universities Research Association Doing Business for Jefferson Science Associates, LLC</t>
  </si>
  <si>
    <t>Increasing Commonwealth Investment in Jefferson Lab Science and Technology to Benefit Virginia</t>
  </si>
  <si>
    <t>Positioning Jefferson Lab to Compete as the Site for DOE’s Planned Electron Ion Collider (EIC) Project</t>
  </si>
  <si>
    <t>Southern Virginia Higher Education Center</t>
  </si>
  <si>
    <t>Increase General Fund Appropriation for Positions and Support of the Innovation Center</t>
  </si>
  <si>
    <t>New College Institute</t>
  </si>
  <si>
    <t>Increase general fund appropriation amount to support targeted efforts to produce students who will meet needs of regional industries as well as produce student graduates with courses and degrees that match the needs of employers.</t>
  </si>
  <si>
    <t>Virginia Museum of Natural History</t>
  </si>
  <si>
    <t>Transfer VITA services amount in base budget to different service area</t>
  </si>
  <si>
    <t>Adjust Payroll</t>
  </si>
  <si>
    <t>Fund Research Technician</t>
  </si>
  <si>
    <t>Fund Curator of Recent Invertebrates</t>
  </si>
  <si>
    <t>Fund Implementation of Comprehensive Marketing Campaign</t>
  </si>
  <si>
    <t>Southwest Virginia Higher Education Center</t>
  </si>
  <si>
    <t>Increase Operation Support for Clean Energy Research &amp; Development Center</t>
  </si>
  <si>
    <t>Department of Fire Programs</t>
  </si>
  <si>
    <t>Transfer RCIP Program from VDACS to VDFP, PS-VDFP-2</t>
  </si>
  <si>
    <t>Department of Alcoholic Beverage Control</t>
  </si>
  <si>
    <t>Merchandise for Resale</t>
  </si>
  <si>
    <t>ABC Store Expansion</t>
  </si>
  <si>
    <t>Technology Infrastructure Replacements</t>
  </si>
  <si>
    <t>Enforcement Technical Adjustment</t>
  </si>
  <si>
    <t>Secretarial Area</t>
  </si>
  <si>
    <t>Request Title</t>
  </si>
  <si>
    <t>FY 2015 GF Request</t>
  </si>
  <si>
    <t>FY 2016 GF Request</t>
  </si>
  <si>
    <t>FY 2015 NGF Request</t>
  </si>
  <si>
    <t>FY 2016 NGF Request</t>
  </si>
  <si>
    <t>FY 2015 GF Position Request</t>
  </si>
  <si>
    <t>FY 2016 GF Position Request</t>
  </si>
  <si>
    <t>FY 2015 NGF Position Request</t>
  </si>
  <si>
    <t>FY 2016 NGF Position Request</t>
  </si>
  <si>
    <t>FY 2015 GF Revenue Request</t>
  </si>
  <si>
    <t>Agy Code</t>
  </si>
  <si>
    <t>FY 2016 GF Revenue Request</t>
  </si>
  <si>
    <t>Agency</t>
  </si>
  <si>
    <t>FY 2015 Total Position Request</t>
  </si>
  <si>
    <t>FY 2016 Total Position Request</t>
  </si>
  <si>
    <t>Administration Total</t>
  </si>
  <si>
    <t>Agriculture and Forestry Total</t>
  </si>
  <si>
    <t>Commerce and Trade Total</t>
  </si>
  <si>
    <t>Education Total</t>
  </si>
  <si>
    <t>Executive Offices Total</t>
  </si>
  <si>
    <t>Finance Total</t>
  </si>
  <si>
    <t>Health and Human Resources Total</t>
  </si>
  <si>
    <t>Independent Agencies Total</t>
  </si>
  <si>
    <t>Judicial Total</t>
  </si>
  <si>
    <t>Natural Resources Total</t>
  </si>
  <si>
    <t>Public Safety Total</t>
  </si>
  <si>
    <t>Technology Total</t>
  </si>
  <si>
    <t>Transportation Total</t>
  </si>
  <si>
    <t>Veterans Affairs and Homeland Security Total</t>
  </si>
  <si>
    <t>Grand Total</t>
  </si>
  <si>
    <t>Department of Human Resource Management Total</t>
  </si>
  <si>
    <t>State Board of Elections Total</t>
  </si>
  <si>
    <t>Compensation Board Total</t>
  </si>
  <si>
    <t>Department of General Services Total</t>
  </si>
  <si>
    <t>Department of Agriculture and Consumer Services Total</t>
  </si>
  <si>
    <t>Department of Forestry Total</t>
  </si>
  <si>
    <t>Department of Housing and Community Development Total</t>
  </si>
  <si>
    <t>Department of Labor and Industry Total</t>
  </si>
  <si>
    <t>Virginia Employment Commission Total</t>
  </si>
  <si>
    <t>Department of Professional and Occupational Regulation Total</t>
  </si>
  <si>
    <t>Virginia Economic Development Partnership Total</t>
  </si>
  <si>
    <t>Economic Development Incentive Payments Total</t>
  </si>
  <si>
    <t>Virginia Tourism Authority Total</t>
  </si>
  <si>
    <t>Department of Mines, Minerals and Energy Total</t>
  </si>
  <si>
    <t>The Science Museum of Virginia Total</t>
  </si>
  <si>
    <t>Virginia Commission for the Arts Total</t>
  </si>
  <si>
    <t>Direct Aid to Public Education Total</t>
  </si>
  <si>
    <t>Department of Education, Central Office Operations Total</t>
  </si>
  <si>
    <t>The Library Of Virginia Total</t>
  </si>
  <si>
    <t>The College of William and Mary in Virginia Total</t>
  </si>
  <si>
    <t>University of Virginia Total</t>
  </si>
  <si>
    <t>Virginia Polytechnic Institute and State University Total</t>
  </si>
  <si>
    <t>University of Virginia Medical Center Total</t>
  </si>
  <si>
    <t>Virginia Military Institute Total</t>
  </si>
  <si>
    <t>Virginia State University Total</t>
  </si>
  <si>
    <t>Norfolk State University Total</t>
  </si>
  <si>
    <t>Longwood University Total</t>
  </si>
  <si>
    <t>University of Mary Washington Total</t>
  </si>
  <si>
    <t>James Madison University Total</t>
  </si>
  <si>
    <t>Radford University Total</t>
  </si>
  <si>
    <t>Virginia School for the Deaf and the Blind Total</t>
  </si>
  <si>
    <t>Old Dominion University Total</t>
  </si>
  <si>
    <t>Virginia Cooperative Extension and Agricultural Experiment Station Total</t>
  </si>
  <si>
    <t>Virginia Commonwealth University Total</t>
  </si>
  <si>
    <t>Virginia Museum of Fine Arts Total</t>
  </si>
  <si>
    <t>Frontier Culture Museum of Virginia Total</t>
  </si>
  <si>
    <t>Richard Bland College Total</t>
  </si>
  <si>
    <t>Christopher Newport University Total</t>
  </si>
  <si>
    <t>State Council of Higher Education for Virginia Total</t>
  </si>
  <si>
    <t>University of Virginia's College at Wise Total</t>
  </si>
  <si>
    <t>George Mason University Total</t>
  </si>
  <si>
    <t>Virginia Community College System Total</t>
  </si>
  <si>
    <t>Virginia Institute of Marine Science Total</t>
  </si>
  <si>
    <t>Eastern Virginia Medical School Total</t>
  </si>
  <si>
    <t>Gunston Hall Total</t>
  </si>
  <si>
    <t>Jamestown-Yorktown Foundation Total</t>
  </si>
  <si>
    <t>Institute for Advanced Learning and Research  Total</t>
  </si>
  <si>
    <t>Roanoke Higher Education Authority  Total</t>
  </si>
  <si>
    <t>Southeastern Universities Research Association Doing Business for Jefferson Science Associates, LLC Total</t>
  </si>
  <si>
    <t>Southern Virginia Higher Education Center Total</t>
  </si>
  <si>
    <t>New College Institute Total</t>
  </si>
  <si>
    <t>Southwest Virginia Higher Education Center Total</t>
  </si>
  <si>
    <t>Attorney General and Department of Law Total</t>
  </si>
  <si>
    <t>Division of Debt Collection Total</t>
  </si>
  <si>
    <t>Office of the State Inspector General Total</t>
  </si>
  <si>
    <t>Secretary of the Commonwealth Total</t>
  </si>
  <si>
    <t>Department of Accounts Total</t>
  </si>
  <si>
    <t>Department of the Treasury Total</t>
  </si>
  <si>
    <t>Department of Taxation Total</t>
  </si>
  <si>
    <t>Comprehensive Services for At-Risk Youth and Families Total</t>
  </si>
  <si>
    <t>Department of Health Professions Total</t>
  </si>
  <si>
    <t>Department for Aging and Rehabilitative Services Total</t>
  </si>
  <si>
    <t>Virginia Rehabilitation Center for the Blind and Vision Impaired Total</t>
  </si>
  <si>
    <t>Department of Health Total</t>
  </si>
  <si>
    <t>Department of Medical Assistance Services Total</t>
  </si>
  <si>
    <t>Virginia Board for People with Disabilities Total</t>
  </si>
  <si>
    <t>Department for the Blind and Vision Impaired Total</t>
  </si>
  <si>
    <t>Department of Behavioral Health and Developmental Services Total</t>
  </si>
  <si>
    <t>Department for the Deaf and Hard-Of-Hearing Total</t>
  </si>
  <si>
    <t>Department of Social Services Total</t>
  </si>
  <si>
    <t>Grants to Localities Total</t>
  </si>
  <si>
    <t>Mental Health Treatment Centers Total</t>
  </si>
  <si>
    <t>Intellectual Disabilities Training Centers Total</t>
  </si>
  <si>
    <t>Virginia Center for Behavioral Rehabilitation Total</t>
  </si>
  <si>
    <t>Virginia Retirement System Total</t>
  </si>
  <si>
    <t>State Corporation Commission Total</t>
  </si>
  <si>
    <t>Virginia College Savings Plan Total</t>
  </si>
  <si>
    <t>Virginia Workers' Compensation Commission Total</t>
  </si>
  <si>
    <t>Supreme Court Total</t>
  </si>
  <si>
    <t>Circuit Courts Total</t>
  </si>
  <si>
    <t>General District Courts Total</t>
  </si>
  <si>
    <t>Juvenile and Domestic Relations District Courts Total</t>
  </si>
  <si>
    <t>Combined District Courts Total</t>
  </si>
  <si>
    <t>Virginia State Bar Total</t>
  </si>
  <si>
    <t>Virginia Criminal Sentencing Commission Total</t>
  </si>
  <si>
    <t>Department of Conservation and Recreation Total</t>
  </si>
  <si>
    <t>Marine Resources Commission Total</t>
  </si>
  <si>
    <t>Department of Game and Inland Fisheries Total</t>
  </si>
  <si>
    <t>Department of Historic Resources Total</t>
  </si>
  <si>
    <t>Department of Environmental Quality Total</t>
  </si>
  <si>
    <t>Virginia Museum of Natural History Total</t>
  </si>
  <si>
    <t>Department of Military Affairs Total</t>
  </si>
  <si>
    <t>Department of Emergency Management Total</t>
  </si>
  <si>
    <t>Department of Criminal Justice Services Total</t>
  </si>
  <si>
    <t>Department of State Police Total</t>
  </si>
  <si>
    <t>Department of Forensic Science Total</t>
  </si>
  <si>
    <t>Department of Corrections Total</t>
  </si>
  <si>
    <t>Department of Fire Programs Total</t>
  </si>
  <si>
    <t>Department of Alcoholic Beverage Control Total</t>
  </si>
  <si>
    <t>Virginia Information Technologies Agency Total</t>
  </si>
  <si>
    <t>Innovation and Entrepreneurship Investment Authority  Total</t>
  </si>
  <si>
    <t>Department of Motor Vehicles Total</t>
  </si>
  <si>
    <t>Virginia Port Authority Total</t>
  </si>
  <si>
    <t>Department of Transportation Total</t>
  </si>
  <si>
    <t>Department of Rail and Public Transportation Total</t>
  </si>
  <si>
    <t>Motor Vehicle Dealer Board Total</t>
  </si>
  <si>
    <t>Department of Motor Vehicles Transfer Payments Total</t>
  </si>
  <si>
    <t>Department of Aviation Total</t>
  </si>
  <si>
    <t>Secretary of Veterans Affairs and Homeland Security  Total</t>
  </si>
  <si>
    <t>Department of Veterans Services Total</t>
  </si>
  <si>
    <t xml:space="preserve">Summary of State Agency Budget Requests (As of 10-11-2013)  </t>
  </si>
  <si>
    <t>For More Details, See:  https://solutions.virginia.gov/pbreports/rdPage.aspx?rdReport=MC_161Main</t>
  </si>
</sst>
</file>

<file path=xl/styles.xml><?xml version="1.0" encoding="utf-8"?>
<styleSheet xmlns="http://schemas.openxmlformats.org/spreadsheetml/2006/main">
  <numFmts count="2">
    <numFmt numFmtId="6" formatCode="&quot;$&quot;#,##0_);[Red]\(&quot;$&quot;#,##0\)"/>
    <numFmt numFmtId="43" formatCode="_(* #,##0.00_);_(* \(#,##0.00\);_(* &quot;-&quot;??_);_(@_)"/>
  </numFmts>
  <fonts count="2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b/>
      <i/>
      <sz val="11"/>
      <color theme="1"/>
      <name val="Calibri"/>
      <family val="2"/>
      <scheme val="minor"/>
    </font>
    <font>
      <b/>
      <sz val="16"/>
      <color theme="1"/>
      <name val="Calibri"/>
      <family val="2"/>
      <scheme val="minor"/>
    </font>
    <font>
      <u/>
      <sz val="11"/>
      <color theme="10"/>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theme="0"/>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s>
  <cellStyleXfs count="44">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0" borderId="0" applyNumberFormat="0" applyFill="0" applyBorder="0" applyAlignment="0" applyProtection="0">
      <alignment vertical="top"/>
      <protection locked="0"/>
    </xf>
  </cellStyleXfs>
  <cellXfs count="47">
    <xf numFmtId="0" fontId="0" fillId="0" borderId="0" xfId="0"/>
    <xf numFmtId="0" fontId="0" fillId="0" borderId="0" xfId="0" applyAlignment="1">
      <alignment wrapText="1"/>
    </xf>
    <xf numFmtId="0" fontId="0" fillId="0" borderId="0" xfId="0" applyAlignment="1">
      <alignment horizontal="center" wrapText="1"/>
    </xf>
    <xf numFmtId="0" fontId="13" fillId="33" borderId="19" xfId="0" applyFont="1" applyFill="1" applyBorder="1" applyAlignment="1">
      <alignment wrapText="1"/>
    </xf>
    <xf numFmtId="0" fontId="13" fillId="33" borderId="20" xfId="0" applyFont="1" applyFill="1" applyBorder="1" applyAlignment="1">
      <alignment horizontal="center" wrapText="1"/>
    </xf>
    <xf numFmtId="0" fontId="13" fillId="33" borderId="20" xfId="0" applyFont="1" applyFill="1" applyBorder="1" applyAlignment="1">
      <alignment wrapText="1"/>
    </xf>
    <xf numFmtId="0" fontId="13" fillId="33" borderId="20" xfId="0" applyFont="1" applyFill="1" applyBorder="1"/>
    <xf numFmtId="0" fontId="13" fillId="33" borderId="21" xfId="0" applyFont="1" applyFill="1" applyBorder="1" applyAlignment="1">
      <alignment horizontal="center" wrapText="1"/>
    </xf>
    <xf numFmtId="0" fontId="0" fillId="0" borderId="16" xfId="0" applyBorder="1" applyAlignment="1">
      <alignment vertical="top" wrapText="1"/>
    </xf>
    <xf numFmtId="0" fontId="0" fillId="0" borderId="17" xfId="0" applyBorder="1" applyAlignment="1">
      <alignment horizontal="center" vertical="top" wrapText="1"/>
    </xf>
    <xf numFmtId="0" fontId="0" fillId="0" borderId="17" xfId="0" applyBorder="1" applyAlignment="1">
      <alignment vertical="top" wrapText="1"/>
    </xf>
    <xf numFmtId="0" fontId="0" fillId="0" borderId="17" xfId="0" applyBorder="1" applyAlignment="1">
      <alignment vertical="top"/>
    </xf>
    <xf numFmtId="6" fontId="0" fillId="0" borderId="17" xfId="0" applyNumberFormat="1" applyBorder="1" applyAlignment="1">
      <alignment vertical="top"/>
    </xf>
    <xf numFmtId="43" fontId="0" fillId="0" borderId="17" xfId="1" applyFont="1" applyBorder="1" applyAlignment="1">
      <alignment vertical="top"/>
    </xf>
    <xf numFmtId="6" fontId="0" fillId="0" borderId="18" xfId="0" applyNumberFormat="1" applyBorder="1" applyAlignment="1">
      <alignment vertical="top"/>
    </xf>
    <xf numFmtId="0" fontId="0" fillId="0" borderId="11" xfId="0" applyBorder="1" applyAlignment="1">
      <alignment vertical="top" wrapText="1"/>
    </xf>
    <xf numFmtId="0" fontId="0" fillId="0" borderId="10" xfId="0" applyBorder="1" applyAlignment="1">
      <alignment horizontal="center" vertical="top" wrapText="1"/>
    </xf>
    <xf numFmtId="0" fontId="0" fillId="0" borderId="10" xfId="0" applyBorder="1" applyAlignment="1">
      <alignment vertical="top" wrapText="1"/>
    </xf>
    <xf numFmtId="0" fontId="0" fillId="0" borderId="10" xfId="0" applyBorder="1" applyAlignment="1">
      <alignment vertical="top"/>
    </xf>
    <xf numFmtId="6" fontId="0" fillId="0" borderId="10" xfId="0" applyNumberFormat="1" applyBorder="1" applyAlignment="1">
      <alignment vertical="top"/>
    </xf>
    <xf numFmtId="43" fontId="0" fillId="0" borderId="10" xfId="1" applyFont="1" applyBorder="1" applyAlignment="1">
      <alignment vertical="top"/>
    </xf>
    <xf numFmtId="6" fontId="0" fillId="0" borderId="12" xfId="0" applyNumberFormat="1" applyBorder="1" applyAlignment="1">
      <alignment vertical="top"/>
    </xf>
    <xf numFmtId="0" fontId="16" fillId="0" borderId="10" xfId="0" applyNumberFormat="1" applyFont="1" applyBorder="1" applyAlignment="1">
      <alignment vertical="top" wrapText="1"/>
    </xf>
    <xf numFmtId="6" fontId="19" fillId="0" borderId="10" xfId="0" applyNumberFormat="1" applyFont="1" applyBorder="1" applyAlignment="1">
      <alignment vertical="top"/>
    </xf>
    <xf numFmtId="43" fontId="19" fillId="0" borderId="10" xfId="1" applyFont="1" applyBorder="1" applyAlignment="1">
      <alignment vertical="top"/>
    </xf>
    <xf numFmtId="6" fontId="19" fillId="0" borderId="12" xfId="0" applyNumberFormat="1" applyFont="1" applyBorder="1" applyAlignment="1">
      <alignment vertical="top"/>
    </xf>
    <xf numFmtId="0" fontId="16" fillId="0" borderId="10" xfId="0" applyFont="1" applyBorder="1" applyAlignment="1">
      <alignment vertical="top" wrapText="1"/>
    </xf>
    <xf numFmtId="0" fontId="16" fillId="0" borderId="11" xfId="0" applyNumberFormat="1" applyFont="1" applyBorder="1" applyAlignment="1">
      <alignment vertical="top"/>
    </xf>
    <xf numFmtId="6" fontId="16" fillId="0" borderId="10" xfId="0" applyNumberFormat="1" applyFont="1" applyBorder="1" applyAlignment="1">
      <alignment vertical="top"/>
    </xf>
    <xf numFmtId="43" fontId="16" fillId="0" borderId="10" xfId="1" applyFont="1" applyBorder="1" applyAlignment="1">
      <alignment vertical="top"/>
    </xf>
    <xf numFmtId="6" fontId="16" fillId="0" borderId="12" xfId="0" applyNumberFormat="1" applyFont="1" applyBorder="1" applyAlignment="1">
      <alignment vertical="top"/>
    </xf>
    <xf numFmtId="0" fontId="16" fillId="0" borderId="11" xfId="0" applyFont="1" applyBorder="1" applyAlignment="1">
      <alignment vertical="top"/>
    </xf>
    <xf numFmtId="0" fontId="16" fillId="0" borderId="13" xfId="0" applyFont="1" applyBorder="1" applyAlignment="1">
      <alignment vertical="top"/>
    </xf>
    <xf numFmtId="0" fontId="0" fillId="0" borderId="14" xfId="0" applyBorder="1" applyAlignment="1">
      <alignment horizontal="center" vertical="top" wrapText="1"/>
    </xf>
    <xf numFmtId="0" fontId="0" fillId="0" borderId="14" xfId="0" applyBorder="1" applyAlignment="1">
      <alignment vertical="top" wrapText="1"/>
    </xf>
    <xf numFmtId="0" fontId="0" fillId="0" borderId="14" xfId="0" applyBorder="1" applyAlignment="1">
      <alignment vertical="top"/>
    </xf>
    <xf numFmtId="6" fontId="16" fillId="0" borderId="14" xfId="0" applyNumberFormat="1" applyFont="1" applyBorder="1" applyAlignment="1">
      <alignment vertical="top"/>
    </xf>
    <xf numFmtId="43" fontId="16" fillId="0" borderId="14" xfId="1" applyFont="1" applyBorder="1" applyAlignment="1">
      <alignment vertical="top"/>
    </xf>
    <xf numFmtId="6" fontId="16" fillId="0" borderId="15" xfId="0" applyNumberFormat="1" applyFont="1" applyBorder="1" applyAlignment="1">
      <alignment vertical="top"/>
    </xf>
    <xf numFmtId="0" fontId="16" fillId="0" borderId="0" xfId="0" applyFont="1" applyBorder="1" applyAlignment="1">
      <alignment vertical="top" wrapText="1"/>
    </xf>
    <xf numFmtId="0" fontId="0" fillId="0" borderId="0" xfId="0" applyBorder="1" applyAlignment="1">
      <alignment horizontal="center" vertical="top" wrapText="1"/>
    </xf>
    <xf numFmtId="0" fontId="0" fillId="0" borderId="0" xfId="0" applyBorder="1" applyAlignment="1">
      <alignment vertical="top" wrapText="1"/>
    </xf>
    <xf numFmtId="0" fontId="0" fillId="0" borderId="0" xfId="0" applyBorder="1" applyAlignment="1">
      <alignment vertical="top"/>
    </xf>
    <xf numFmtId="6" fontId="18" fillId="0" borderId="0" xfId="0" applyNumberFormat="1" applyFont="1" applyBorder="1" applyAlignment="1">
      <alignment vertical="top"/>
    </xf>
    <xf numFmtId="43" fontId="18" fillId="0" borderId="0" xfId="1" applyFont="1" applyBorder="1" applyAlignment="1">
      <alignment vertical="top"/>
    </xf>
    <xf numFmtId="0" fontId="20" fillId="0" borderId="0" xfId="0" applyFont="1" applyAlignment="1"/>
    <xf numFmtId="0" fontId="21" fillId="0" borderId="0" xfId="43" applyAlignment="1" applyProtection="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olutions.virginia.gov/pbreports/rdPage.aspx?rdReport=MC_161Main" TargetMode="External"/></Relationships>
</file>

<file path=xl/worksheets/sheet1.xml><?xml version="1.0" encoding="utf-8"?>
<worksheet xmlns="http://schemas.openxmlformats.org/spreadsheetml/2006/main" xmlns:r="http://schemas.openxmlformats.org/officeDocument/2006/relationships">
  <dimension ref="A1:Q845"/>
  <sheetViews>
    <sheetView showGridLines="0" tabSelected="1" workbookViewId="0">
      <pane xSplit="5" ySplit="4" topLeftCell="F5" activePane="bottomRight" state="frozen"/>
      <selection pane="topRight" activeCell="F1" sqref="F1"/>
      <selection pane="bottomLeft" activeCell="A5" sqref="A5"/>
      <selection pane="bottomRight" activeCell="A3" sqref="A3"/>
    </sheetView>
  </sheetViews>
  <sheetFormatPr defaultRowHeight="15" outlineLevelRow="3"/>
  <cols>
    <col min="1" max="1" width="16.42578125" style="1" customWidth="1"/>
    <col min="2" max="2" width="6.28515625" style="2" customWidth="1"/>
    <col min="3" max="3" width="30.42578125" style="1" customWidth="1"/>
    <col min="4" max="4" width="18.28515625" hidden="1" customWidth="1"/>
    <col min="5" max="5" width="29" style="1" customWidth="1"/>
    <col min="6" max="6" width="14.140625" customWidth="1"/>
    <col min="7" max="7" width="15" bestFit="1" customWidth="1"/>
    <col min="8" max="9" width="16.42578125" bestFit="1" customWidth="1"/>
    <col min="10" max="13" width="16.28515625" hidden="1" customWidth="1"/>
    <col min="14" max="14" width="13.7109375" customWidth="1"/>
    <col min="15" max="15" width="12.85546875" bestFit="1" customWidth="1"/>
    <col min="16" max="16" width="13.28515625" customWidth="1"/>
    <col min="17" max="17" width="13.140625" customWidth="1"/>
  </cols>
  <sheetData>
    <row r="1" spans="1:17" ht="21">
      <c r="A1" s="45" t="s">
        <v>973</v>
      </c>
    </row>
    <row r="2" spans="1:17">
      <c r="A2" s="46" t="s">
        <v>974</v>
      </c>
    </row>
    <row r="3" spans="1:17" ht="15.75" thickBot="1"/>
    <row r="4" spans="1:17" ht="45.75" thickBot="1">
      <c r="A4" s="3" t="s">
        <v>832</v>
      </c>
      <c r="B4" s="4" t="s">
        <v>843</v>
      </c>
      <c r="C4" s="5" t="s">
        <v>845</v>
      </c>
      <c r="D4" s="6" t="s">
        <v>0</v>
      </c>
      <c r="E4" s="5" t="s">
        <v>833</v>
      </c>
      <c r="F4" s="4" t="s">
        <v>834</v>
      </c>
      <c r="G4" s="4" t="s">
        <v>835</v>
      </c>
      <c r="H4" s="4" t="s">
        <v>836</v>
      </c>
      <c r="I4" s="4" t="s">
        <v>837</v>
      </c>
      <c r="J4" s="4" t="s">
        <v>838</v>
      </c>
      <c r="K4" s="4" t="s">
        <v>839</v>
      </c>
      <c r="L4" s="4" t="s">
        <v>840</v>
      </c>
      <c r="M4" s="4" t="s">
        <v>841</v>
      </c>
      <c r="N4" s="4" t="s">
        <v>846</v>
      </c>
      <c r="O4" s="4" t="s">
        <v>847</v>
      </c>
      <c r="P4" s="4" t="s">
        <v>842</v>
      </c>
      <c r="Q4" s="7" t="s">
        <v>844</v>
      </c>
    </row>
    <row r="5" spans="1:17" ht="30" outlineLevel="3">
      <c r="A5" s="8" t="s">
        <v>43</v>
      </c>
      <c r="B5" s="9">
        <v>129</v>
      </c>
      <c r="C5" s="10" t="s">
        <v>44</v>
      </c>
      <c r="D5" s="11" t="s">
        <v>3</v>
      </c>
      <c r="E5" s="10" t="s">
        <v>50</v>
      </c>
      <c r="F5" s="12">
        <v>0</v>
      </c>
      <c r="G5" s="12">
        <v>0</v>
      </c>
      <c r="H5" s="12">
        <v>0</v>
      </c>
      <c r="I5" s="12">
        <v>0</v>
      </c>
      <c r="J5" s="13">
        <v>0</v>
      </c>
      <c r="K5" s="13">
        <v>0</v>
      </c>
      <c r="L5" s="13">
        <v>0</v>
      </c>
      <c r="M5" s="13">
        <v>0</v>
      </c>
      <c r="N5" s="13">
        <f>J5+L5</f>
        <v>0</v>
      </c>
      <c r="O5" s="13">
        <f>K5+M5</f>
        <v>0</v>
      </c>
      <c r="P5" s="12">
        <v>0</v>
      </c>
      <c r="Q5" s="14">
        <v>0</v>
      </c>
    </row>
    <row r="6" spans="1:17" ht="30" outlineLevel="3">
      <c r="A6" s="15" t="s">
        <v>43</v>
      </c>
      <c r="B6" s="16">
        <v>129</v>
      </c>
      <c r="C6" s="17" t="s">
        <v>44</v>
      </c>
      <c r="D6" s="18" t="s">
        <v>3</v>
      </c>
      <c r="E6" s="17" t="s">
        <v>47</v>
      </c>
      <c r="F6" s="19">
        <v>0</v>
      </c>
      <c r="G6" s="19">
        <v>0</v>
      </c>
      <c r="H6" s="19">
        <v>126030</v>
      </c>
      <c r="I6" s="19">
        <v>126030</v>
      </c>
      <c r="J6" s="20">
        <v>0</v>
      </c>
      <c r="K6" s="20">
        <v>0</v>
      </c>
      <c r="L6" s="20">
        <v>1</v>
      </c>
      <c r="M6" s="20">
        <v>1</v>
      </c>
      <c r="N6" s="20">
        <f t="shared" ref="N6:N83" si="0">J6+L6</f>
        <v>1</v>
      </c>
      <c r="O6" s="20">
        <f t="shared" ref="O6:O83" si="1">K6+M6</f>
        <v>1</v>
      </c>
      <c r="P6" s="19">
        <v>0</v>
      </c>
      <c r="Q6" s="21">
        <v>0</v>
      </c>
    </row>
    <row r="7" spans="1:17" ht="45" outlineLevel="3">
      <c r="A7" s="15" t="s">
        <v>43</v>
      </c>
      <c r="B7" s="16">
        <v>129</v>
      </c>
      <c r="C7" s="17" t="s">
        <v>44</v>
      </c>
      <c r="D7" s="18" t="s">
        <v>3</v>
      </c>
      <c r="E7" s="17" t="s">
        <v>48</v>
      </c>
      <c r="F7" s="19">
        <v>0</v>
      </c>
      <c r="G7" s="19">
        <v>0</v>
      </c>
      <c r="H7" s="19">
        <v>32850</v>
      </c>
      <c r="I7" s="19">
        <v>32850</v>
      </c>
      <c r="J7" s="20">
        <v>0</v>
      </c>
      <c r="K7" s="20">
        <v>0</v>
      </c>
      <c r="L7" s="20">
        <v>1</v>
      </c>
      <c r="M7" s="20">
        <v>1</v>
      </c>
      <c r="N7" s="20">
        <f t="shared" si="0"/>
        <v>1</v>
      </c>
      <c r="O7" s="20">
        <f t="shared" si="1"/>
        <v>1</v>
      </c>
      <c r="P7" s="19">
        <v>0</v>
      </c>
      <c r="Q7" s="21">
        <v>0</v>
      </c>
    </row>
    <row r="8" spans="1:17" ht="30" outlineLevel="3">
      <c r="A8" s="15" t="s">
        <v>43</v>
      </c>
      <c r="B8" s="16">
        <v>129</v>
      </c>
      <c r="C8" s="17" t="s">
        <v>44</v>
      </c>
      <c r="D8" s="18" t="s">
        <v>3</v>
      </c>
      <c r="E8" s="17" t="s">
        <v>49</v>
      </c>
      <c r="F8" s="19">
        <v>0</v>
      </c>
      <c r="G8" s="19">
        <v>0</v>
      </c>
      <c r="H8" s="19">
        <v>617497</v>
      </c>
      <c r="I8" s="19">
        <v>617497</v>
      </c>
      <c r="J8" s="20">
        <v>0</v>
      </c>
      <c r="K8" s="20">
        <v>0</v>
      </c>
      <c r="L8" s="20">
        <v>0</v>
      </c>
      <c r="M8" s="20">
        <v>0</v>
      </c>
      <c r="N8" s="20">
        <f t="shared" si="0"/>
        <v>0</v>
      </c>
      <c r="O8" s="20">
        <f t="shared" si="1"/>
        <v>0</v>
      </c>
      <c r="P8" s="19">
        <v>0</v>
      </c>
      <c r="Q8" s="21">
        <v>0</v>
      </c>
    </row>
    <row r="9" spans="1:17" ht="30" outlineLevel="3">
      <c r="A9" s="15" t="s">
        <v>43</v>
      </c>
      <c r="B9" s="16">
        <v>129</v>
      </c>
      <c r="C9" s="17" t="s">
        <v>44</v>
      </c>
      <c r="D9" s="18" t="s">
        <v>3</v>
      </c>
      <c r="E9" s="17" t="s">
        <v>46</v>
      </c>
      <c r="F9" s="19">
        <v>58690</v>
      </c>
      <c r="G9" s="19">
        <v>58690</v>
      </c>
      <c r="H9" s="19">
        <v>88107</v>
      </c>
      <c r="I9" s="19">
        <v>88107</v>
      </c>
      <c r="J9" s="20">
        <v>0.4</v>
      </c>
      <c r="K9" s="20">
        <v>0.4</v>
      </c>
      <c r="L9" s="20">
        <v>0.6</v>
      </c>
      <c r="M9" s="20">
        <v>0.6</v>
      </c>
      <c r="N9" s="20">
        <f t="shared" si="0"/>
        <v>1</v>
      </c>
      <c r="O9" s="20">
        <f t="shared" si="1"/>
        <v>1</v>
      </c>
      <c r="P9" s="19">
        <v>0</v>
      </c>
      <c r="Q9" s="21">
        <v>0</v>
      </c>
    </row>
    <row r="10" spans="1:17" ht="30" outlineLevel="3">
      <c r="A10" s="15" t="s">
        <v>43</v>
      </c>
      <c r="B10" s="16">
        <v>129</v>
      </c>
      <c r="C10" s="17" t="s">
        <v>44</v>
      </c>
      <c r="D10" s="18" t="s">
        <v>3</v>
      </c>
      <c r="E10" s="17" t="s">
        <v>45</v>
      </c>
      <c r="F10" s="19">
        <v>2747200</v>
      </c>
      <c r="G10" s="19">
        <v>2747200</v>
      </c>
      <c r="H10" s="19">
        <v>0</v>
      </c>
      <c r="I10" s="19">
        <v>0</v>
      </c>
      <c r="J10" s="20">
        <v>0</v>
      </c>
      <c r="K10" s="20">
        <v>0</v>
      </c>
      <c r="L10" s="20">
        <v>0</v>
      </c>
      <c r="M10" s="20">
        <v>0</v>
      </c>
      <c r="N10" s="20">
        <f t="shared" si="0"/>
        <v>0</v>
      </c>
      <c r="O10" s="20">
        <f t="shared" si="1"/>
        <v>0</v>
      </c>
      <c r="P10" s="19">
        <v>0</v>
      </c>
      <c r="Q10" s="21">
        <v>0</v>
      </c>
    </row>
    <row r="11" spans="1:17" ht="30" outlineLevel="2">
      <c r="A11" s="15"/>
      <c r="B11" s="16"/>
      <c r="C11" s="22" t="s">
        <v>863</v>
      </c>
      <c r="D11" s="18"/>
      <c r="E11" s="17"/>
      <c r="F11" s="23">
        <f t="shared" ref="F11:Q11" si="2">SUBTOTAL(9,F5:F10)</f>
        <v>2805890</v>
      </c>
      <c r="G11" s="23">
        <f t="shared" si="2"/>
        <v>2805890</v>
      </c>
      <c r="H11" s="23">
        <f t="shared" si="2"/>
        <v>864484</v>
      </c>
      <c r="I11" s="23">
        <f t="shared" si="2"/>
        <v>864484</v>
      </c>
      <c r="J11" s="24">
        <f t="shared" si="2"/>
        <v>0.4</v>
      </c>
      <c r="K11" s="24">
        <f t="shared" si="2"/>
        <v>0.4</v>
      </c>
      <c r="L11" s="24">
        <f t="shared" si="2"/>
        <v>2.6</v>
      </c>
      <c r="M11" s="24">
        <f t="shared" si="2"/>
        <v>2.6</v>
      </c>
      <c r="N11" s="24">
        <f t="shared" si="2"/>
        <v>3</v>
      </c>
      <c r="O11" s="24">
        <f t="shared" si="2"/>
        <v>3</v>
      </c>
      <c r="P11" s="23">
        <f t="shared" si="2"/>
        <v>0</v>
      </c>
      <c r="Q11" s="25">
        <f t="shared" si="2"/>
        <v>0</v>
      </c>
    </row>
    <row r="12" spans="1:17" ht="45" outlineLevel="3">
      <c r="A12" s="15" t="s">
        <v>43</v>
      </c>
      <c r="B12" s="16">
        <v>132</v>
      </c>
      <c r="C12" s="17" t="s">
        <v>51</v>
      </c>
      <c r="D12" s="18" t="s">
        <v>3</v>
      </c>
      <c r="E12" s="17" t="s">
        <v>53</v>
      </c>
      <c r="F12" s="19">
        <v>0</v>
      </c>
      <c r="G12" s="19">
        <v>0</v>
      </c>
      <c r="H12" s="19">
        <v>1570000</v>
      </c>
      <c r="I12" s="19">
        <v>1770000</v>
      </c>
      <c r="J12" s="20">
        <v>0</v>
      </c>
      <c r="K12" s="20">
        <v>0</v>
      </c>
      <c r="L12" s="20">
        <v>0</v>
      </c>
      <c r="M12" s="20">
        <v>0</v>
      </c>
      <c r="N12" s="20">
        <f t="shared" si="0"/>
        <v>0</v>
      </c>
      <c r="O12" s="20">
        <f t="shared" si="1"/>
        <v>0</v>
      </c>
      <c r="P12" s="19">
        <v>0</v>
      </c>
      <c r="Q12" s="21">
        <v>0</v>
      </c>
    </row>
    <row r="13" spans="1:17" ht="30" outlineLevel="3">
      <c r="A13" s="15" t="s">
        <v>43</v>
      </c>
      <c r="B13" s="16">
        <v>132</v>
      </c>
      <c r="C13" s="17" t="s">
        <v>51</v>
      </c>
      <c r="D13" s="18" t="s">
        <v>3</v>
      </c>
      <c r="E13" s="17" t="s">
        <v>52</v>
      </c>
      <c r="F13" s="19">
        <v>0</v>
      </c>
      <c r="G13" s="19">
        <v>0</v>
      </c>
      <c r="H13" s="19">
        <v>9000000</v>
      </c>
      <c r="I13" s="19">
        <v>9000000</v>
      </c>
      <c r="J13" s="20">
        <v>0</v>
      </c>
      <c r="K13" s="20">
        <v>0</v>
      </c>
      <c r="L13" s="20">
        <v>0</v>
      </c>
      <c r="M13" s="20">
        <v>0</v>
      </c>
      <c r="N13" s="20">
        <f t="shared" si="0"/>
        <v>0</v>
      </c>
      <c r="O13" s="20">
        <f t="shared" si="1"/>
        <v>0</v>
      </c>
      <c r="P13" s="19">
        <v>0</v>
      </c>
      <c r="Q13" s="21">
        <v>0</v>
      </c>
    </row>
    <row r="14" spans="1:17" outlineLevel="2">
      <c r="A14" s="15"/>
      <c r="B14" s="16"/>
      <c r="C14" s="26" t="s">
        <v>864</v>
      </c>
      <c r="D14" s="18"/>
      <c r="E14" s="17"/>
      <c r="F14" s="23">
        <f t="shared" ref="F14:Q14" si="3">SUBTOTAL(9,F12:F13)</f>
        <v>0</v>
      </c>
      <c r="G14" s="23">
        <f t="shared" si="3"/>
        <v>0</v>
      </c>
      <c r="H14" s="23">
        <f t="shared" si="3"/>
        <v>10570000</v>
      </c>
      <c r="I14" s="23">
        <f t="shared" si="3"/>
        <v>10770000</v>
      </c>
      <c r="J14" s="24">
        <f t="shared" si="3"/>
        <v>0</v>
      </c>
      <c r="K14" s="24">
        <f t="shared" si="3"/>
        <v>0</v>
      </c>
      <c r="L14" s="24">
        <f t="shared" si="3"/>
        <v>0</v>
      </c>
      <c r="M14" s="24">
        <f t="shared" si="3"/>
        <v>0</v>
      </c>
      <c r="N14" s="24">
        <f t="shared" si="3"/>
        <v>0</v>
      </c>
      <c r="O14" s="24">
        <f t="shared" si="3"/>
        <v>0</v>
      </c>
      <c r="P14" s="23">
        <f t="shared" si="3"/>
        <v>0</v>
      </c>
      <c r="Q14" s="25">
        <f t="shared" si="3"/>
        <v>0</v>
      </c>
    </row>
    <row r="15" spans="1:17" ht="30" outlineLevel="3">
      <c r="A15" s="15" t="s">
        <v>43</v>
      </c>
      <c r="B15" s="16">
        <v>157</v>
      </c>
      <c r="C15" s="17" t="s">
        <v>120</v>
      </c>
      <c r="D15" s="18" t="s">
        <v>3</v>
      </c>
      <c r="E15" s="17" t="s">
        <v>125</v>
      </c>
      <c r="F15" s="19">
        <v>2401669</v>
      </c>
      <c r="G15" s="19">
        <v>2401669</v>
      </c>
      <c r="H15" s="19">
        <v>0</v>
      </c>
      <c r="I15" s="19">
        <v>0</v>
      </c>
      <c r="J15" s="20">
        <v>0</v>
      </c>
      <c r="K15" s="20">
        <v>0</v>
      </c>
      <c r="L15" s="20">
        <v>0</v>
      </c>
      <c r="M15" s="20">
        <v>0</v>
      </c>
      <c r="N15" s="20">
        <f t="shared" si="0"/>
        <v>0</v>
      </c>
      <c r="O15" s="20">
        <f t="shared" si="1"/>
        <v>0</v>
      </c>
      <c r="P15" s="19">
        <v>0</v>
      </c>
      <c r="Q15" s="21">
        <v>0</v>
      </c>
    </row>
    <row r="16" spans="1:17" ht="30" outlineLevel="3">
      <c r="A16" s="15" t="s">
        <v>43</v>
      </c>
      <c r="B16" s="16">
        <v>157</v>
      </c>
      <c r="C16" s="17" t="s">
        <v>120</v>
      </c>
      <c r="D16" s="18" t="s">
        <v>3</v>
      </c>
      <c r="E16" s="17" t="s">
        <v>123</v>
      </c>
      <c r="F16" s="19">
        <v>6145257</v>
      </c>
      <c r="G16" s="19">
        <v>6716865</v>
      </c>
      <c r="H16" s="19">
        <v>0</v>
      </c>
      <c r="I16" s="19">
        <v>0</v>
      </c>
      <c r="J16" s="20">
        <v>0</v>
      </c>
      <c r="K16" s="20">
        <v>0</v>
      </c>
      <c r="L16" s="20">
        <v>0</v>
      </c>
      <c r="M16" s="20">
        <v>0</v>
      </c>
      <c r="N16" s="20">
        <f t="shared" si="0"/>
        <v>0</v>
      </c>
      <c r="O16" s="20">
        <f t="shared" si="1"/>
        <v>0</v>
      </c>
      <c r="P16" s="19">
        <v>0</v>
      </c>
      <c r="Q16" s="21">
        <v>0</v>
      </c>
    </row>
    <row r="17" spans="1:17" ht="45" outlineLevel="3">
      <c r="A17" s="15" t="s">
        <v>43</v>
      </c>
      <c r="B17" s="16">
        <v>157</v>
      </c>
      <c r="C17" s="17" t="s">
        <v>120</v>
      </c>
      <c r="D17" s="18" t="s">
        <v>3</v>
      </c>
      <c r="E17" s="17" t="s">
        <v>122</v>
      </c>
      <c r="F17" s="19">
        <v>6440244</v>
      </c>
      <c r="G17" s="19">
        <v>8800070</v>
      </c>
      <c r="H17" s="19">
        <v>0</v>
      </c>
      <c r="I17" s="19">
        <v>0</v>
      </c>
      <c r="J17" s="20">
        <v>0</v>
      </c>
      <c r="K17" s="20">
        <v>0</v>
      </c>
      <c r="L17" s="20">
        <v>0</v>
      </c>
      <c r="M17" s="20">
        <v>0</v>
      </c>
      <c r="N17" s="20">
        <f t="shared" si="0"/>
        <v>0</v>
      </c>
      <c r="O17" s="20">
        <f t="shared" si="1"/>
        <v>0</v>
      </c>
      <c r="P17" s="19">
        <v>0</v>
      </c>
      <c r="Q17" s="21">
        <v>0</v>
      </c>
    </row>
    <row r="18" spans="1:17" ht="75" outlineLevel="3">
      <c r="A18" s="15" t="s">
        <v>43</v>
      </c>
      <c r="B18" s="16">
        <v>157</v>
      </c>
      <c r="C18" s="17" t="s">
        <v>120</v>
      </c>
      <c r="D18" s="18" t="s">
        <v>3</v>
      </c>
      <c r="E18" s="17" t="s">
        <v>124</v>
      </c>
      <c r="F18" s="19">
        <v>6124259</v>
      </c>
      <c r="G18" s="19">
        <v>12350971</v>
      </c>
      <c r="H18" s="19">
        <v>0</v>
      </c>
      <c r="I18" s="19">
        <v>0</v>
      </c>
      <c r="J18" s="20">
        <v>0</v>
      </c>
      <c r="K18" s="20">
        <v>0</v>
      </c>
      <c r="L18" s="20">
        <v>0</v>
      </c>
      <c r="M18" s="20">
        <v>0</v>
      </c>
      <c r="N18" s="20">
        <f t="shared" si="0"/>
        <v>0</v>
      </c>
      <c r="O18" s="20">
        <f t="shared" si="1"/>
        <v>0</v>
      </c>
      <c r="P18" s="19">
        <v>0</v>
      </c>
      <c r="Q18" s="21">
        <v>0</v>
      </c>
    </row>
    <row r="19" spans="1:17" ht="60" outlineLevel="3">
      <c r="A19" s="15" t="s">
        <v>43</v>
      </c>
      <c r="B19" s="16">
        <v>157</v>
      </c>
      <c r="C19" s="17" t="s">
        <v>120</v>
      </c>
      <c r="D19" s="18" t="s">
        <v>3</v>
      </c>
      <c r="E19" s="17" t="s">
        <v>126</v>
      </c>
      <c r="F19" s="19">
        <v>18900</v>
      </c>
      <c r="G19" s="19">
        <v>19089</v>
      </c>
      <c r="H19" s="19">
        <v>0</v>
      </c>
      <c r="I19" s="19">
        <v>0</v>
      </c>
      <c r="J19" s="20">
        <v>0</v>
      </c>
      <c r="K19" s="20">
        <v>0</v>
      </c>
      <c r="L19" s="20">
        <v>0</v>
      </c>
      <c r="M19" s="20">
        <v>0</v>
      </c>
      <c r="N19" s="20">
        <f t="shared" si="0"/>
        <v>0</v>
      </c>
      <c r="O19" s="20">
        <f t="shared" si="1"/>
        <v>0</v>
      </c>
      <c r="P19" s="19">
        <v>0</v>
      </c>
      <c r="Q19" s="21">
        <v>0</v>
      </c>
    </row>
    <row r="20" spans="1:17" ht="75" outlineLevel="3">
      <c r="A20" s="15" t="s">
        <v>43</v>
      </c>
      <c r="B20" s="16">
        <v>157</v>
      </c>
      <c r="C20" s="17" t="s">
        <v>120</v>
      </c>
      <c r="D20" s="18" t="s">
        <v>3</v>
      </c>
      <c r="E20" s="17" t="s">
        <v>127</v>
      </c>
      <c r="F20" s="19">
        <v>2120757</v>
      </c>
      <c r="G20" s="19">
        <v>2120757</v>
      </c>
      <c r="H20" s="19">
        <v>0</v>
      </c>
      <c r="I20" s="19">
        <v>0</v>
      </c>
      <c r="J20" s="20">
        <v>0</v>
      </c>
      <c r="K20" s="20">
        <v>0</v>
      </c>
      <c r="L20" s="20">
        <v>0</v>
      </c>
      <c r="M20" s="20">
        <v>0</v>
      </c>
      <c r="N20" s="20">
        <f t="shared" si="0"/>
        <v>0</v>
      </c>
      <c r="O20" s="20">
        <f t="shared" si="1"/>
        <v>0</v>
      </c>
      <c r="P20" s="19">
        <v>0</v>
      </c>
      <c r="Q20" s="21">
        <v>0</v>
      </c>
    </row>
    <row r="21" spans="1:17" ht="30" outlineLevel="3">
      <c r="A21" s="15" t="s">
        <v>43</v>
      </c>
      <c r="B21" s="16">
        <v>157</v>
      </c>
      <c r="C21" s="17" t="s">
        <v>120</v>
      </c>
      <c r="D21" s="18" t="s">
        <v>3</v>
      </c>
      <c r="E21" s="17" t="s">
        <v>121</v>
      </c>
      <c r="F21" s="19">
        <v>5377113</v>
      </c>
      <c r="G21" s="19">
        <v>6357366</v>
      </c>
      <c r="H21" s="19">
        <v>0</v>
      </c>
      <c r="I21" s="19">
        <v>0</v>
      </c>
      <c r="J21" s="20">
        <v>0</v>
      </c>
      <c r="K21" s="20">
        <v>0</v>
      </c>
      <c r="L21" s="20">
        <v>0</v>
      </c>
      <c r="M21" s="20">
        <v>0</v>
      </c>
      <c r="N21" s="20">
        <f t="shared" si="0"/>
        <v>0</v>
      </c>
      <c r="O21" s="20">
        <f t="shared" si="1"/>
        <v>0</v>
      </c>
      <c r="P21" s="19">
        <v>0</v>
      </c>
      <c r="Q21" s="21">
        <v>0</v>
      </c>
    </row>
    <row r="22" spans="1:17" outlineLevel="2">
      <c r="A22" s="15"/>
      <c r="B22" s="16"/>
      <c r="C22" s="26" t="s">
        <v>865</v>
      </c>
      <c r="D22" s="18"/>
      <c r="E22" s="17"/>
      <c r="F22" s="23">
        <f t="shared" ref="F22:Q22" si="4">SUBTOTAL(9,F15:F21)</f>
        <v>28628199</v>
      </c>
      <c r="G22" s="23">
        <f t="shared" si="4"/>
        <v>38766787</v>
      </c>
      <c r="H22" s="23">
        <f t="shared" si="4"/>
        <v>0</v>
      </c>
      <c r="I22" s="23">
        <f t="shared" si="4"/>
        <v>0</v>
      </c>
      <c r="J22" s="24">
        <f t="shared" si="4"/>
        <v>0</v>
      </c>
      <c r="K22" s="24">
        <f t="shared" si="4"/>
        <v>0</v>
      </c>
      <c r="L22" s="24">
        <f t="shared" si="4"/>
        <v>0</v>
      </c>
      <c r="M22" s="24">
        <f t="shared" si="4"/>
        <v>0</v>
      </c>
      <c r="N22" s="24">
        <f t="shared" si="4"/>
        <v>0</v>
      </c>
      <c r="O22" s="24">
        <f t="shared" si="4"/>
        <v>0</v>
      </c>
      <c r="P22" s="23">
        <f t="shared" si="4"/>
        <v>0</v>
      </c>
      <c r="Q22" s="25">
        <f t="shared" si="4"/>
        <v>0</v>
      </c>
    </row>
    <row r="23" spans="1:17" ht="45" outlineLevel="3">
      <c r="A23" s="15" t="s">
        <v>43</v>
      </c>
      <c r="B23" s="16">
        <v>194</v>
      </c>
      <c r="C23" s="17" t="s">
        <v>200</v>
      </c>
      <c r="D23" s="18" t="s">
        <v>3</v>
      </c>
      <c r="E23" s="17" t="s">
        <v>201</v>
      </c>
      <c r="F23" s="19">
        <v>0</v>
      </c>
      <c r="G23" s="19">
        <v>0</v>
      </c>
      <c r="H23" s="19">
        <v>0</v>
      </c>
      <c r="I23" s="19">
        <v>0</v>
      </c>
      <c r="J23" s="20">
        <v>0</v>
      </c>
      <c r="K23" s="20">
        <v>0</v>
      </c>
      <c r="L23" s="20">
        <v>0</v>
      </c>
      <c r="M23" s="20">
        <v>0</v>
      </c>
      <c r="N23" s="20">
        <f t="shared" si="0"/>
        <v>0</v>
      </c>
      <c r="O23" s="20">
        <f t="shared" si="1"/>
        <v>0</v>
      </c>
      <c r="P23" s="19">
        <v>0</v>
      </c>
      <c r="Q23" s="21">
        <v>0</v>
      </c>
    </row>
    <row r="24" spans="1:17" ht="30" outlineLevel="3">
      <c r="A24" s="15" t="s">
        <v>43</v>
      </c>
      <c r="B24" s="16">
        <v>194</v>
      </c>
      <c r="C24" s="17" t="s">
        <v>200</v>
      </c>
      <c r="D24" s="18" t="s">
        <v>3</v>
      </c>
      <c r="E24" s="17" t="s">
        <v>205</v>
      </c>
      <c r="F24" s="19">
        <v>0</v>
      </c>
      <c r="G24" s="19">
        <v>0</v>
      </c>
      <c r="H24" s="19">
        <v>0</v>
      </c>
      <c r="I24" s="19">
        <v>0</v>
      </c>
      <c r="J24" s="20">
        <v>0</v>
      </c>
      <c r="K24" s="20">
        <v>0</v>
      </c>
      <c r="L24" s="20">
        <v>0</v>
      </c>
      <c r="M24" s="20">
        <v>0</v>
      </c>
      <c r="N24" s="20">
        <f t="shared" si="0"/>
        <v>0</v>
      </c>
      <c r="O24" s="20">
        <f t="shared" si="1"/>
        <v>0</v>
      </c>
      <c r="P24" s="19">
        <v>0</v>
      </c>
      <c r="Q24" s="21">
        <v>0</v>
      </c>
    </row>
    <row r="25" spans="1:17" ht="30" outlineLevel="3">
      <c r="A25" s="15" t="s">
        <v>43</v>
      </c>
      <c r="B25" s="16">
        <v>194</v>
      </c>
      <c r="C25" s="17" t="s">
        <v>200</v>
      </c>
      <c r="D25" s="18" t="s">
        <v>3</v>
      </c>
      <c r="E25" s="17" t="s">
        <v>204</v>
      </c>
      <c r="F25" s="19">
        <v>0</v>
      </c>
      <c r="G25" s="19">
        <v>0</v>
      </c>
      <c r="H25" s="19">
        <v>0</v>
      </c>
      <c r="I25" s="19">
        <v>0</v>
      </c>
      <c r="J25" s="20">
        <v>0</v>
      </c>
      <c r="K25" s="20">
        <v>0</v>
      </c>
      <c r="L25" s="20">
        <v>0</v>
      </c>
      <c r="M25" s="20">
        <v>0</v>
      </c>
      <c r="N25" s="20">
        <f t="shared" si="0"/>
        <v>0</v>
      </c>
      <c r="O25" s="20">
        <f t="shared" si="1"/>
        <v>0</v>
      </c>
      <c r="P25" s="19">
        <v>0</v>
      </c>
      <c r="Q25" s="21">
        <v>0</v>
      </c>
    </row>
    <row r="26" spans="1:17" ht="30" outlineLevel="3">
      <c r="A26" s="15" t="s">
        <v>43</v>
      </c>
      <c r="B26" s="16">
        <v>194</v>
      </c>
      <c r="C26" s="17" t="s">
        <v>200</v>
      </c>
      <c r="D26" s="18" t="s">
        <v>3</v>
      </c>
      <c r="E26" s="17" t="s">
        <v>207</v>
      </c>
      <c r="F26" s="19">
        <v>0</v>
      </c>
      <c r="G26" s="19">
        <v>0</v>
      </c>
      <c r="H26" s="19">
        <v>0</v>
      </c>
      <c r="I26" s="19">
        <v>0</v>
      </c>
      <c r="J26" s="20">
        <v>0</v>
      </c>
      <c r="K26" s="20">
        <v>0</v>
      </c>
      <c r="L26" s="20">
        <v>0</v>
      </c>
      <c r="M26" s="20">
        <v>0</v>
      </c>
      <c r="N26" s="20">
        <f t="shared" si="0"/>
        <v>0</v>
      </c>
      <c r="O26" s="20">
        <f t="shared" si="1"/>
        <v>0</v>
      </c>
      <c r="P26" s="19">
        <v>0</v>
      </c>
      <c r="Q26" s="21">
        <v>0</v>
      </c>
    </row>
    <row r="27" spans="1:17" ht="45" outlineLevel="3">
      <c r="A27" s="15" t="s">
        <v>43</v>
      </c>
      <c r="B27" s="16">
        <v>194</v>
      </c>
      <c r="C27" s="17" t="s">
        <v>200</v>
      </c>
      <c r="D27" s="18" t="s">
        <v>3</v>
      </c>
      <c r="E27" s="17" t="s">
        <v>208</v>
      </c>
      <c r="F27" s="19">
        <v>0</v>
      </c>
      <c r="G27" s="19">
        <v>0</v>
      </c>
      <c r="H27" s="19">
        <v>0</v>
      </c>
      <c r="I27" s="19">
        <v>0</v>
      </c>
      <c r="J27" s="20">
        <v>0</v>
      </c>
      <c r="K27" s="20">
        <v>0</v>
      </c>
      <c r="L27" s="20">
        <v>0</v>
      </c>
      <c r="M27" s="20">
        <v>0</v>
      </c>
      <c r="N27" s="20">
        <f t="shared" si="0"/>
        <v>0</v>
      </c>
      <c r="O27" s="20">
        <f t="shared" si="1"/>
        <v>0</v>
      </c>
      <c r="P27" s="19">
        <v>0</v>
      </c>
      <c r="Q27" s="21">
        <v>0</v>
      </c>
    </row>
    <row r="28" spans="1:17" outlineLevel="3">
      <c r="A28" s="15" t="s">
        <v>43</v>
      </c>
      <c r="B28" s="16">
        <v>194</v>
      </c>
      <c r="C28" s="17" t="s">
        <v>200</v>
      </c>
      <c r="D28" s="18" t="s">
        <v>3</v>
      </c>
      <c r="E28" s="17" t="s">
        <v>212</v>
      </c>
      <c r="F28" s="19">
        <v>292456</v>
      </c>
      <c r="G28" s="19">
        <v>137424</v>
      </c>
      <c r="H28" s="19">
        <v>101395</v>
      </c>
      <c r="I28" s="19">
        <v>101395</v>
      </c>
      <c r="J28" s="20">
        <v>1</v>
      </c>
      <c r="K28" s="20">
        <v>1</v>
      </c>
      <c r="L28" s="20">
        <v>1</v>
      </c>
      <c r="M28" s="20">
        <v>1</v>
      </c>
      <c r="N28" s="20">
        <f t="shared" si="0"/>
        <v>2</v>
      </c>
      <c r="O28" s="20">
        <f t="shared" si="1"/>
        <v>2</v>
      </c>
      <c r="P28" s="19">
        <v>0</v>
      </c>
      <c r="Q28" s="21">
        <v>0</v>
      </c>
    </row>
    <row r="29" spans="1:17" ht="30" outlineLevel="3">
      <c r="A29" s="15" t="s">
        <v>43</v>
      </c>
      <c r="B29" s="16">
        <v>194</v>
      </c>
      <c r="C29" s="17" t="s">
        <v>200</v>
      </c>
      <c r="D29" s="18" t="s">
        <v>3</v>
      </c>
      <c r="E29" s="17" t="s">
        <v>211</v>
      </c>
      <c r="F29" s="19">
        <v>0</v>
      </c>
      <c r="G29" s="19">
        <v>0</v>
      </c>
      <c r="H29" s="19">
        <v>0</v>
      </c>
      <c r="I29" s="19">
        <v>0</v>
      </c>
      <c r="J29" s="20">
        <v>0</v>
      </c>
      <c r="K29" s="20">
        <v>0</v>
      </c>
      <c r="L29" s="20">
        <v>0</v>
      </c>
      <c r="M29" s="20">
        <v>0</v>
      </c>
      <c r="N29" s="20">
        <f t="shared" si="0"/>
        <v>0</v>
      </c>
      <c r="O29" s="20">
        <f t="shared" si="1"/>
        <v>0</v>
      </c>
      <c r="P29" s="19">
        <v>0</v>
      </c>
      <c r="Q29" s="21">
        <v>0</v>
      </c>
    </row>
    <row r="30" spans="1:17" ht="45" outlineLevel="3">
      <c r="A30" s="15" t="s">
        <v>43</v>
      </c>
      <c r="B30" s="16">
        <v>194</v>
      </c>
      <c r="C30" s="17" t="s">
        <v>200</v>
      </c>
      <c r="D30" s="18" t="s">
        <v>3</v>
      </c>
      <c r="E30" s="17" t="s">
        <v>210</v>
      </c>
      <c r="F30" s="19">
        <v>51488</v>
      </c>
      <c r="G30" s="19">
        <v>41110</v>
      </c>
      <c r="H30" s="19">
        <v>0</v>
      </c>
      <c r="I30" s="19">
        <v>0</v>
      </c>
      <c r="J30" s="20">
        <v>0</v>
      </c>
      <c r="K30" s="20">
        <v>0</v>
      </c>
      <c r="L30" s="20">
        <v>0</v>
      </c>
      <c r="M30" s="20">
        <v>0</v>
      </c>
      <c r="N30" s="20">
        <f t="shared" si="0"/>
        <v>0</v>
      </c>
      <c r="O30" s="20">
        <f t="shared" si="1"/>
        <v>0</v>
      </c>
      <c r="P30" s="19">
        <v>0</v>
      </c>
      <c r="Q30" s="21">
        <v>0</v>
      </c>
    </row>
    <row r="31" spans="1:17" ht="45" outlineLevel="3">
      <c r="A31" s="15" t="s">
        <v>43</v>
      </c>
      <c r="B31" s="16">
        <v>194</v>
      </c>
      <c r="C31" s="17" t="s">
        <v>200</v>
      </c>
      <c r="D31" s="18" t="s">
        <v>3</v>
      </c>
      <c r="E31" s="17" t="s">
        <v>206</v>
      </c>
      <c r="F31" s="19">
        <v>0</v>
      </c>
      <c r="G31" s="19">
        <v>0</v>
      </c>
      <c r="H31" s="19">
        <v>0</v>
      </c>
      <c r="I31" s="19">
        <v>0</v>
      </c>
      <c r="J31" s="20">
        <v>0</v>
      </c>
      <c r="K31" s="20">
        <v>0</v>
      </c>
      <c r="L31" s="20">
        <v>0</v>
      </c>
      <c r="M31" s="20">
        <v>0</v>
      </c>
      <c r="N31" s="20">
        <f t="shared" si="0"/>
        <v>0</v>
      </c>
      <c r="O31" s="20">
        <f t="shared" si="1"/>
        <v>0</v>
      </c>
      <c r="P31" s="19">
        <v>0</v>
      </c>
      <c r="Q31" s="21">
        <v>0</v>
      </c>
    </row>
    <row r="32" spans="1:17" ht="45" outlineLevel="3">
      <c r="A32" s="15" t="s">
        <v>43</v>
      </c>
      <c r="B32" s="16">
        <v>194</v>
      </c>
      <c r="C32" s="17" t="s">
        <v>200</v>
      </c>
      <c r="D32" s="18" t="s">
        <v>3</v>
      </c>
      <c r="E32" s="17" t="s">
        <v>209</v>
      </c>
      <c r="F32" s="19">
        <v>0</v>
      </c>
      <c r="G32" s="19">
        <v>0</v>
      </c>
      <c r="H32" s="19">
        <v>0</v>
      </c>
      <c r="I32" s="19">
        <v>0</v>
      </c>
      <c r="J32" s="20">
        <v>0</v>
      </c>
      <c r="K32" s="20">
        <v>0</v>
      </c>
      <c r="L32" s="20">
        <v>0</v>
      </c>
      <c r="M32" s="20">
        <v>0</v>
      </c>
      <c r="N32" s="20">
        <f t="shared" si="0"/>
        <v>0</v>
      </c>
      <c r="O32" s="20">
        <f t="shared" si="1"/>
        <v>0</v>
      </c>
      <c r="P32" s="19">
        <v>0</v>
      </c>
      <c r="Q32" s="21">
        <v>0</v>
      </c>
    </row>
    <row r="33" spans="1:17" ht="45" outlineLevel="3">
      <c r="A33" s="15" t="s">
        <v>43</v>
      </c>
      <c r="B33" s="16">
        <v>194</v>
      </c>
      <c r="C33" s="17" t="s">
        <v>200</v>
      </c>
      <c r="D33" s="18" t="s">
        <v>3</v>
      </c>
      <c r="E33" s="17" t="s">
        <v>202</v>
      </c>
      <c r="F33" s="19">
        <v>0</v>
      </c>
      <c r="G33" s="19">
        <v>0</v>
      </c>
      <c r="H33" s="19">
        <v>0</v>
      </c>
      <c r="I33" s="19">
        <v>0</v>
      </c>
      <c r="J33" s="20">
        <v>0</v>
      </c>
      <c r="K33" s="20">
        <v>0</v>
      </c>
      <c r="L33" s="20">
        <v>0</v>
      </c>
      <c r="M33" s="20">
        <v>0</v>
      </c>
      <c r="N33" s="20">
        <f t="shared" si="0"/>
        <v>0</v>
      </c>
      <c r="O33" s="20">
        <f t="shared" si="1"/>
        <v>0</v>
      </c>
      <c r="P33" s="19">
        <v>0</v>
      </c>
      <c r="Q33" s="21">
        <v>0</v>
      </c>
    </row>
    <row r="34" spans="1:17" ht="45" outlineLevel="3">
      <c r="A34" s="15" t="s">
        <v>43</v>
      </c>
      <c r="B34" s="16">
        <v>194</v>
      </c>
      <c r="C34" s="17" t="s">
        <v>200</v>
      </c>
      <c r="D34" s="18" t="s">
        <v>3</v>
      </c>
      <c r="E34" s="17" t="s">
        <v>203</v>
      </c>
      <c r="F34" s="19">
        <v>0</v>
      </c>
      <c r="G34" s="19">
        <v>0</v>
      </c>
      <c r="H34" s="19">
        <v>0</v>
      </c>
      <c r="I34" s="19">
        <v>0</v>
      </c>
      <c r="J34" s="20">
        <v>0</v>
      </c>
      <c r="K34" s="20">
        <v>0</v>
      </c>
      <c r="L34" s="20">
        <v>0</v>
      </c>
      <c r="M34" s="20">
        <v>0</v>
      </c>
      <c r="N34" s="20">
        <f t="shared" si="0"/>
        <v>0</v>
      </c>
      <c r="O34" s="20">
        <f t="shared" si="1"/>
        <v>0</v>
      </c>
      <c r="P34" s="19">
        <v>0</v>
      </c>
      <c r="Q34" s="21">
        <v>0</v>
      </c>
    </row>
    <row r="35" spans="1:17" ht="30" outlineLevel="2">
      <c r="A35" s="15"/>
      <c r="B35" s="16"/>
      <c r="C35" s="26" t="s">
        <v>866</v>
      </c>
      <c r="D35" s="18"/>
      <c r="E35" s="17"/>
      <c r="F35" s="23">
        <f t="shared" ref="F35:Q35" si="5">SUBTOTAL(9,F23:F34)</f>
        <v>343944</v>
      </c>
      <c r="G35" s="23">
        <f t="shared" si="5"/>
        <v>178534</v>
      </c>
      <c r="H35" s="23">
        <f t="shared" si="5"/>
        <v>101395</v>
      </c>
      <c r="I35" s="23">
        <f t="shared" si="5"/>
        <v>101395</v>
      </c>
      <c r="J35" s="24">
        <f t="shared" si="5"/>
        <v>1</v>
      </c>
      <c r="K35" s="24">
        <f t="shared" si="5"/>
        <v>1</v>
      </c>
      <c r="L35" s="24">
        <f t="shared" si="5"/>
        <v>1</v>
      </c>
      <c r="M35" s="24">
        <f t="shared" si="5"/>
        <v>1</v>
      </c>
      <c r="N35" s="24">
        <f t="shared" si="5"/>
        <v>2</v>
      </c>
      <c r="O35" s="24">
        <f t="shared" si="5"/>
        <v>2</v>
      </c>
      <c r="P35" s="23">
        <f t="shared" si="5"/>
        <v>0</v>
      </c>
      <c r="Q35" s="25">
        <f t="shared" si="5"/>
        <v>0</v>
      </c>
    </row>
    <row r="36" spans="1:17" outlineLevel="1">
      <c r="A36" s="27" t="s">
        <v>848</v>
      </c>
      <c r="B36" s="16"/>
      <c r="C36" s="17"/>
      <c r="D36" s="18"/>
      <c r="E36" s="17"/>
      <c r="F36" s="28">
        <f t="shared" ref="F36:Q36" si="6">SUBTOTAL(9,F5:F34)</f>
        <v>31778033</v>
      </c>
      <c r="G36" s="28">
        <f t="shared" si="6"/>
        <v>41751211</v>
      </c>
      <c r="H36" s="28">
        <f t="shared" si="6"/>
        <v>11535879</v>
      </c>
      <c r="I36" s="28">
        <f t="shared" si="6"/>
        <v>11735879</v>
      </c>
      <c r="J36" s="29">
        <f t="shared" si="6"/>
        <v>1.4</v>
      </c>
      <c r="K36" s="29">
        <f t="shared" si="6"/>
        <v>1.4</v>
      </c>
      <c r="L36" s="29">
        <f t="shared" si="6"/>
        <v>3.6</v>
      </c>
      <c r="M36" s="29">
        <f t="shared" si="6"/>
        <v>3.6</v>
      </c>
      <c r="N36" s="29">
        <f t="shared" si="6"/>
        <v>5</v>
      </c>
      <c r="O36" s="29">
        <f t="shared" si="6"/>
        <v>5</v>
      </c>
      <c r="P36" s="28">
        <f t="shared" si="6"/>
        <v>0</v>
      </c>
      <c r="Q36" s="30">
        <f t="shared" si="6"/>
        <v>0</v>
      </c>
    </row>
    <row r="37" spans="1:17" ht="30" outlineLevel="3">
      <c r="A37" s="15" t="s">
        <v>536</v>
      </c>
      <c r="B37" s="16">
        <v>301</v>
      </c>
      <c r="C37" s="17" t="s">
        <v>537</v>
      </c>
      <c r="D37" s="18" t="s">
        <v>3</v>
      </c>
      <c r="E37" s="17" t="s">
        <v>547</v>
      </c>
      <c r="F37" s="19">
        <v>0</v>
      </c>
      <c r="G37" s="19">
        <v>0</v>
      </c>
      <c r="H37" s="19">
        <v>0</v>
      </c>
      <c r="I37" s="19">
        <v>0</v>
      </c>
      <c r="J37" s="20">
        <v>0</v>
      </c>
      <c r="K37" s="20">
        <v>0</v>
      </c>
      <c r="L37" s="20">
        <v>0</v>
      </c>
      <c r="M37" s="20">
        <v>0</v>
      </c>
      <c r="N37" s="20">
        <f t="shared" si="0"/>
        <v>0</v>
      </c>
      <c r="O37" s="20">
        <f t="shared" si="1"/>
        <v>0</v>
      </c>
      <c r="P37" s="19">
        <v>0</v>
      </c>
      <c r="Q37" s="21">
        <v>0</v>
      </c>
    </row>
    <row r="38" spans="1:17" ht="30" outlineLevel="3">
      <c r="A38" s="15" t="s">
        <v>536</v>
      </c>
      <c r="B38" s="16">
        <v>301</v>
      </c>
      <c r="C38" s="17" t="s">
        <v>537</v>
      </c>
      <c r="D38" s="18" t="s">
        <v>3</v>
      </c>
      <c r="E38" s="17" t="s">
        <v>540</v>
      </c>
      <c r="F38" s="19">
        <v>1043195</v>
      </c>
      <c r="G38" s="19">
        <v>1074719</v>
      </c>
      <c r="H38" s="19">
        <v>0</v>
      </c>
      <c r="I38" s="19">
        <v>0</v>
      </c>
      <c r="J38" s="20">
        <v>11</v>
      </c>
      <c r="K38" s="20">
        <v>11</v>
      </c>
      <c r="L38" s="20">
        <v>0</v>
      </c>
      <c r="M38" s="20">
        <v>0</v>
      </c>
      <c r="N38" s="20">
        <f t="shared" si="0"/>
        <v>11</v>
      </c>
      <c r="O38" s="20">
        <f t="shared" si="1"/>
        <v>11</v>
      </c>
      <c r="P38" s="19">
        <v>0</v>
      </c>
      <c r="Q38" s="21">
        <v>0</v>
      </c>
    </row>
    <row r="39" spans="1:17" ht="45" outlineLevel="3">
      <c r="A39" s="15" t="s">
        <v>536</v>
      </c>
      <c r="B39" s="16">
        <v>301</v>
      </c>
      <c r="C39" s="17" t="s">
        <v>537</v>
      </c>
      <c r="D39" s="18" t="s">
        <v>3</v>
      </c>
      <c r="E39" s="17" t="s">
        <v>548</v>
      </c>
      <c r="F39" s="19">
        <v>0</v>
      </c>
      <c r="G39" s="19">
        <v>0</v>
      </c>
      <c r="H39" s="19">
        <v>900000</v>
      </c>
      <c r="I39" s="19">
        <v>900000</v>
      </c>
      <c r="J39" s="20">
        <v>0</v>
      </c>
      <c r="K39" s="20">
        <v>0</v>
      </c>
      <c r="L39" s="20">
        <v>0</v>
      </c>
      <c r="M39" s="20">
        <v>0</v>
      </c>
      <c r="N39" s="20">
        <f t="shared" si="0"/>
        <v>0</v>
      </c>
      <c r="O39" s="20">
        <f t="shared" si="1"/>
        <v>0</v>
      </c>
      <c r="P39" s="19">
        <v>0</v>
      </c>
      <c r="Q39" s="21">
        <v>0</v>
      </c>
    </row>
    <row r="40" spans="1:17" ht="30" outlineLevel="3">
      <c r="A40" s="15" t="s">
        <v>536</v>
      </c>
      <c r="B40" s="16">
        <v>301</v>
      </c>
      <c r="C40" s="17" t="s">
        <v>537</v>
      </c>
      <c r="D40" s="18" t="s">
        <v>3</v>
      </c>
      <c r="E40" s="17" t="s">
        <v>543</v>
      </c>
      <c r="F40" s="19">
        <v>145859</v>
      </c>
      <c r="G40" s="19">
        <v>150653</v>
      </c>
      <c r="H40" s="19">
        <v>0</v>
      </c>
      <c r="I40" s="19">
        <v>0</v>
      </c>
      <c r="J40" s="20">
        <v>2</v>
      </c>
      <c r="K40" s="20">
        <v>2</v>
      </c>
      <c r="L40" s="20">
        <v>0</v>
      </c>
      <c r="M40" s="20">
        <v>0</v>
      </c>
      <c r="N40" s="20">
        <f t="shared" si="0"/>
        <v>2</v>
      </c>
      <c r="O40" s="20">
        <f t="shared" si="1"/>
        <v>2</v>
      </c>
      <c r="P40" s="19">
        <v>0</v>
      </c>
      <c r="Q40" s="21">
        <v>0</v>
      </c>
    </row>
    <row r="41" spans="1:17" ht="30" outlineLevel="3">
      <c r="A41" s="15" t="s">
        <v>536</v>
      </c>
      <c r="B41" s="16">
        <v>301</v>
      </c>
      <c r="C41" s="17" t="s">
        <v>537</v>
      </c>
      <c r="D41" s="18" t="s">
        <v>3</v>
      </c>
      <c r="E41" s="17" t="s">
        <v>542</v>
      </c>
      <c r="F41" s="19">
        <v>93935</v>
      </c>
      <c r="G41" s="19">
        <v>99423</v>
      </c>
      <c r="H41" s="19">
        <v>0</v>
      </c>
      <c r="I41" s="19">
        <v>0</v>
      </c>
      <c r="J41" s="20">
        <v>1</v>
      </c>
      <c r="K41" s="20">
        <v>1</v>
      </c>
      <c r="L41" s="20">
        <v>0</v>
      </c>
      <c r="M41" s="20">
        <v>0</v>
      </c>
      <c r="N41" s="20">
        <f t="shared" si="0"/>
        <v>1</v>
      </c>
      <c r="O41" s="20">
        <f t="shared" si="1"/>
        <v>1</v>
      </c>
      <c r="P41" s="19">
        <v>0</v>
      </c>
      <c r="Q41" s="21">
        <v>0</v>
      </c>
    </row>
    <row r="42" spans="1:17" ht="45" outlineLevel="3">
      <c r="A42" s="15" t="s">
        <v>536</v>
      </c>
      <c r="B42" s="16">
        <v>301</v>
      </c>
      <c r="C42" s="17" t="s">
        <v>537</v>
      </c>
      <c r="D42" s="18" t="s">
        <v>3</v>
      </c>
      <c r="E42" s="17" t="s">
        <v>541</v>
      </c>
      <c r="F42" s="19">
        <v>518333</v>
      </c>
      <c r="G42" s="19">
        <v>440081</v>
      </c>
      <c r="H42" s="19">
        <v>0</v>
      </c>
      <c r="I42" s="19">
        <v>0</v>
      </c>
      <c r="J42" s="20">
        <v>6</v>
      </c>
      <c r="K42" s="20">
        <v>6</v>
      </c>
      <c r="L42" s="20">
        <v>0</v>
      </c>
      <c r="M42" s="20">
        <v>0</v>
      </c>
      <c r="N42" s="20">
        <f t="shared" si="0"/>
        <v>6</v>
      </c>
      <c r="O42" s="20">
        <f t="shared" si="1"/>
        <v>6</v>
      </c>
      <c r="P42" s="19">
        <v>0</v>
      </c>
      <c r="Q42" s="21">
        <v>0</v>
      </c>
    </row>
    <row r="43" spans="1:17" ht="30" outlineLevel="3">
      <c r="A43" s="15" t="s">
        <v>536</v>
      </c>
      <c r="B43" s="16">
        <v>301</v>
      </c>
      <c r="C43" s="17" t="s">
        <v>537</v>
      </c>
      <c r="D43" s="18" t="s">
        <v>3</v>
      </c>
      <c r="E43" s="17" t="s">
        <v>544</v>
      </c>
      <c r="F43" s="19">
        <v>197490</v>
      </c>
      <c r="G43" s="19">
        <v>203774</v>
      </c>
      <c r="H43" s="19">
        <v>0</v>
      </c>
      <c r="I43" s="19">
        <v>0</v>
      </c>
      <c r="J43" s="20">
        <v>2</v>
      </c>
      <c r="K43" s="20">
        <v>2</v>
      </c>
      <c r="L43" s="20">
        <v>0</v>
      </c>
      <c r="M43" s="20">
        <v>0</v>
      </c>
      <c r="N43" s="20">
        <f t="shared" si="0"/>
        <v>2</v>
      </c>
      <c r="O43" s="20">
        <f t="shared" si="1"/>
        <v>2</v>
      </c>
      <c r="P43" s="19">
        <v>0</v>
      </c>
      <c r="Q43" s="21">
        <v>0</v>
      </c>
    </row>
    <row r="44" spans="1:17" ht="45" outlineLevel="3">
      <c r="A44" s="15" t="s">
        <v>536</v>
      </c>
      <c r="B44" s="16">
        <v>301</v>
      </c>
      <c r="C44" s="17" t="s">
        <v>537</v>
      </c>
      <c r="D44" s="18" t="s">
        <v>3</v>
      </c>
      <c r="E44" s="17" t="s">
        <v>549</v>
      </c>
      <c r="F44" s="19">
        <v>0</v>
      </c>
      <c r="G44" s="19">
        <v>0</v>
      </c>
      <c r="H44" s="19">
        <v>0</v>
      </c>
      <c r="I44" s="19">
        <v>0</v>
      </c>
      <c r="J44" s="20">
        <v>0</v>
      </c>
      <c r="K44" s="20">
        <v>0</v>
      </c>
      <c r="L44" s="20">
        <v>0</v>
      </c>
      <c r="M44" s="20">
        <v>0</v>
      </c>
      <c r="N44" s="20">
        <f t="shared" si="0"/>
        <v>0</v>
      </c>
      <c r="O44" s="20">
        <f t="shared" si="1"/>
        <v>0</v>
      </c>
      <c r="P44" s="19">
        <v>0</v>
      </c>
      <c r="Q44" s="21">
        <v>0</v>
      </c>
    </row>
    <row r="45" spans="1:17" ht="45" outlineLevel="3">
      <c r="A45" s="15" t="s">
        <v>536</v>
      </c>
      <c r="B45" s="16">
        <v>301</v>
      </c>
      <c r="C45" s="17" t="s">
        <v>537</v>
      </c>
      <c r="D45" s="18" t="s">
        <v>3</v>
      </c>
      <c r="E45" s="17" t="s">
        <v>538</v>
      </c>
      <c r="F45" s="19">
        <v>0</v>
      </c>
      <c r="G45" s="19">
        <v>0</v>
      </c>
      <c r="H45" s="19">
        <v>1213192</v>
      </c>
      <c r="I45" s="19">
        <v>1213192</v>
      </c>
      <c r="J45" s="20">
        <v>0</v>
      </c>
      <c r="K45" s="20">
        <v>0</v>
      </c>
      <c r="L45" s="20">
        <v>22</v>
      </c>
      <c r="M45" s="20">
        <v>22</v>
      </c>
      <c r="N45" s="20">
        <f t="shared" si="0"/>
        <v>22</v>
      </c>
      <c r="O45" s="20">
        <f t="shared" si="1"/>
        <v>22</v>
      </c>
      <c r="P45" s="19">
        <v>0</v>
      </c>
      <c r="Q45" s="21">
        <v>0</v>
      </c>
    </row>
    <row r="46" spans="1:17" ht="45" outlineLevel="3">
      <c r="A46" s="15" t="s">
        <v>536</v>
      </c>
      <c r="B46" s="16">
        <v>301</v>
      </c>
      <c r="C46" s="17" t="s">
        <v>537</v>
      </c>
      <c r="D46" s="18" t="s">
        <v>3</v>
      </c>
      <c r="E46" s="17" t="s">
        <v>545</v>
      </c>
      <c r="F46" s="19">
        <v>87500</v>
      </c>
      <c r="G46" s="19">
        <v>87500</v>
      </c>
      <c r="H46" s="19">
        <v>0</v>
      </c>
      <c r="I46" s="19">
        <v>0</v>
      </c>
      <c r="J46" s="20">
        <v>0</v>
      </c>
      <c r="K46" s="20">
        <v>0</v>
      </c>
      <c r="L46" s="20">
        <v>0</v>
      </c>
      <c r="M46" s="20">
        <v>0</v>
      </c>
      <c r="N46" s="20">
        <f t="shared" si="0"/>
        <v>0</v>
      </c>
      <c r="O46" s="20">
        <f t="shared" si="1"/>
        <v>0</v>
      </c>
      <c r="P46" s="19">
        <v>0</v>
      </c>
      <c r="Q46" s="21">
        <v>0</v>
      </c>
    </row>
    <row r="47" spans="1:17" ht="30" outlineLevel="3">
      <c r="A47" s="15" t="s">
        <v>536</v>
      </c>
      <c r="B47" s="16">
        <v>301</v>
      </c>
      <c r="C47" s="17" t="s">
        <v>537</v>
      </c>
      <c r="D47" s="18" t="s">
        <v>3</v>
      </c>
      <c r="E47" s="17" t="s">
        <v>539</v>
      </c>
      <c r="F47" s="19">
        <v>233040</v>
      </c>
      <c r="G47" s="19">
        <v>233040</v>
      </c>
      <c r="H47" s="19">
        <v>0</v>
      </c>
      <c r="I47" s="19">
        <v>0</v>
      </c>
      <c r="J47" s="20">
        <v>0</v>
      </c>
      <c r="K47" s="20">
        <v>0</v>
      </c>
      <c r="L47" s="20">
        <v>0</v>
      </c>
      <c r="M47" s="20">
        <v>0</v>
      </c>
      <c r="N47" s="20">
        <f t="shared" si="0"/>
        <v>0</v>
      </c>
      <c r="O47" s="20">
        <f t="shared" si="1"/>
        <v>0</v>
      </c>
      <c r="P47" s="19">
        <v>0</v>
      </c>
      <c r="Q47" s="21">
        <v>0</v>
      </c>
    </row>
    <row r="48" spans="1:17" ht="30" outlineLevel="3">
      <c r="A48" s="15" t="s">
        <v>536</v>
      </c>
      <c r="B48" s="16">
        <v>301</v>
      </c>
      <c r="C48" s="17" t="s">
        <v>537</v>
      </c>
      <c r="D48" s="18" t="s">
        <v>3</v>
      </c>
      <c r="E48" s="17" t="s">
        <v>546</v>
      </c>
      <c r="F48" s="19">
        <v>531325</v>
      </c>
      <c r="G48" s="19">
        <v>379736</v>
      </c>
      <c r="H48" s="19">
        <v>0</v>
      </c>
      <c r="I48" s="19">
        <v>0</v>
      </c>
      <c r="J48" s="20">
        <v>1</v>
      </c>
      <c r="K48" s="20">
        <v>1</v>
      </c>
      <c r="L48" s="20">
        <v>0</v>
      </c>
      <c r="M48" s="20">
        <v>0</v>
      </c>
      <c r="N48" s="20">
        <f t="shared" si="0"/>
        <v>1</v>
      </c>
      <c r="O48" s="20">
        <f t="shared" si="1"/>
        <v>1</v>
      </c>
      <c r="P48" s="19">
        <v>0</v>
      </c>
      <c r="Q48" s="21">
        <v>0</v>
      </c>
    </row>
    <row r="49" spans="1:17" ht="30" outlineLevel="2">
      <c r="A49" s="15"/>
      <c r="B49" s="16"/>
      <c r="C49" s="26" t="s">
        <v>867</v>
      </c>
      <c r="D49" s="18"/>
      <c r="E49" s="17"/>
      <c r="F49" s="23">
        <f t="shared" ref="F49:Q49" si="7">SUBTOTAL(9,F37:F48)</f>
        <v>2850677</v>
      </c>
      <c r="G49" s="23">
        <f t="shared" si="7"/>
        <v>2668926</v>
      </c>
      <c r="H49" s="23">
        <f t="shared" si="7"/>
        <v>2113192</v>
      </c>
      <c r="I49" s="23">
        <f t="shared" si="7"/>
        <v>2113192</v>
      </c>
      <c r="J49" s="24">
        <f t="shared" si="7"/>
        <v>23</v>
      </c>
      <c r="K49" s="24">
        <f t="shared" si="7"/>
        <v>23</v>
      </c>
      <c r="L49" s="24">
        <f t="shared" si="7"/>
        <v>22</v>
      </c>
      <c r="M49" s="24">
        <f t="shared" si="7"/>
        <v>22</v>
      </c>
      <c r="N49" s="24">
        <f t="shared" si="7"/>
        <v>45</v>
      </c>
      <c r="O49" s="24">
        <f t="shared" si="7"/>
        <v>45</v>
      </c>
      <c r="P49" s="23">
        <f t="shared" si="7"/>
        <v>0</v>
      </c>
      <c r="Q49" s="25">
        <f t="shared" si="7"/>
        <v>0</v>
      </c>
    </row>
    <row r="50" spans="1:17" ht="30" outlineLevel="3">
      <c r="A50" s="15" t="s">
        <v>536</v>
      </c>
      <c r="B50" s="16">
        <v>411</v>
      </c>
      <c r="C50" s="17" t="s">
        <v>595</v>
      </c>
      <c r="D50" s="18" t="s">
        <v>3</v>
      </c>
      <c r="E50" s="17" t="s">
        <v>599</v>
      </c>
      <c r="F50" s="19">
        <v>219869</v>
      </c>
      <c r="G50" s="19">
        <v>170039</v>
      </c>
      <c r="H50" s="19">
        <v>0</v>
      </c>
      <c r="I50" s="19">
        <v>0</v>
      </c>
      <c r="J50" s="20">
        <v>2</v>
      </c>
      <c r="K50" s="20">
        <v>0</v>
      </c>
      <c r="L50" s="20">
        <v>0</v>
      </c>
      <c r="M50" s="20">
        <v>0</v>
      </c>
      <c r="N50" s="20">
        <f t="shared" si="0"/>
        <v>2</v>
      </c>
      <c r="O50" s="20">
        <f t="shared" si="1"/>
        <v>0</v>
      </c>
      <c r="P50" s="19">
        <v>0</v>
      </c>
      <c r="Q50" s="21">
        <v>0</v>
      </c>
    </row>
    <row r="51" spans="1:17" ht="30" outlineLevel="3">
      <c r="A51" s="15" t="s">
        <v>536</v>
      </c>
      <c r="B51" s="16">
        <v>411</v>
      </c>
      <c r="C51" s="17" t="s">
        <v>595</v>
      </c>
      <c r="D51" s="18" t="s">
        <v>3</v>
      </c>
      <c r="E51" s="17" t="s">
        <v>598</v>
      </c>
      <c r="F51" s="19">
        <v>312000</v>
      </c>
      <c r="G51" s="19">
        <v>312000</v>
      </c>
      <c r="H51" s="19">
        <v>0</v>
      </c>
      <c r="I51" s="19">
        <v>0</v>
      </c>
      <c r="J51" s="20">
        <v>0</v>
      </c>
      <c r="K51" s="20">
        <v>0</v>
      </c>
      <c r="L51" s="20">
        <v>0</v>
      </c>
      <c r="M51" s="20">
        <v>0</v>
      </c>
      <c r="N51" s="20">
        <f t="shared" si="0"/>
        <v>0</v>
      </c>
      <c r="O51" s="20">
        <f t="shared" si="1"/>
        <v>0</v>
      </c>
      <c r="P51" s="19">
        <v>0</v>
      </c>
      <c r="Q51" s="21">
        <v>0</v>
      </c>
    </row>
    <row r="52" spans="1:17" ht="60" outlineLevel="3">
      <c r="A52" s="15" t="s">
        <v>536</v>
      </c>
      <c r="B52" s="16">
        <v>411</v>
      </c>
      <c r="C52" s="17" t="s">
        <v>595</v>
      </c>
      <c r="D52" s="18" t="s">
        <v>3</v>
      </c>
      <c r="E52" s="17" t="s">
        <v>600</v>
      </c>
      <c r="F52" s="19">
        <v>971504</v>
      </c>
      <c r="G52" s="19">
        <v>999440</v>
      </c>
      <c r="H52" s="19">
        <v>200000</v>
      </c>
      <c r="I52" s="19">
        <v>200000</v>
      </c>
      <c r="J52" s="20">
        <v>3</v>
      </c>
      <c r="K52" s="20">
        <v>1</v>
      </c>
      <c r="L52" s="20">
        <v>0</v>
      </c>
      <c r="M52" s="20">
        <v>0</v>
      </c>
      <c r="N52" s="20">
        <f t="shared" si="0"/>
        <v>3</v>
      </c>
      <c r="O52" s="20">
        <f t="shared" si="1"/>
        <v>1</v>
      </c>
      <c r="P52" s="19">
        <v>0</v>
      </c>
      <c r="Q52" s="21">
        <v>0</v>
      </c>
    </row>
    <row r="53" spans="1:17" ht="30" outlineLevel="3">
      <c r="A53" s="15" t="s">
        <v>536</v>
      </c>
      <c r="B53" s="16">
        <v>411</v>
      </c>
      <c r="C53" s="17" t="s">
        <v>595</v>
      </c>
      <c r="D53" s="18" t="s">
        <v>3</v>
      </c>
      <c r="E53" s="17" t="s">
        <v>597</v>
      </c>
      <c r="F53" s="19">
        <v>6555245</v>
      </c>
      <c r="G53" s="19">
        <v>6555245</v>
      </c>
      <c r="H53" s="19">
        <v>0</v>
      </c>
      <c r="I53" s="19">
        <v>0</v>
      </c>
      <c r="J53" s="20">
        <v>0</v>
      </c>
      <c r="K53" s="20">
        <v>0</v>
      </c>
      <c r="L53" s="20">
        <v>0</v>
      </c>
      <c r="M53" s="20">
        <v>0</v>
      </c>
      <c r="N53" s="20">
        <f t="shared" si="0"/>
        <v>0</v>
      </c>
      <c r="O53" s="20">
        <f t="shared" si="1"/>
        <v>0</v>
      </c>
      <c r="P53" s="19">
        <v>0</v>
      </c>
      <c r="Q53" s="21">
        <v>0</v>
      </c>
    </row>
    <row r="54" spans="1:17" ht="30" outlineLevel="3">
      <c r="A54" s="15" t="s">
        <v>536</v>
      </c>
      <c r="B54" s="16">
        <v>411</v>
      </c>
      <c r="C54" s="17" t="s">
        <v>595</v>
      </c>
      <c r="D54" s="18" t="s">
        <v>3</v>
      </c>
      <c r="E54" s="17" t="s">
        <v>596</v>
      </c>
      <c r="F54" s="19">
        <v>0</v>
      </c>
      <c r="G54" s="19">
        <v>0</v>
      </c>
      <c r="H54" s="19">
        <v>0</v>
      </c>
      <c r="I54" s="19">
        <v>0</v>
      </c>
      <c r="J54" s="20">
        <v>0</v>
      </c>
      <c r="K54" s="20">
        <v>0</v>
      </c>
      <c r="L54" s="20">
        <v>0</v>
      </c>
      <c r="M54" s="20">
        <v>0</v>
      </c>
      <c r="N54" s="20">
        <f t="shared" si="0"/>
        <v>0</v>
      </c>
      <c r="O54" s="20">
        <f t="shared" si="1"/>
        <v>0</v>
      </c>
      <c r="P54" s="19">
        <v>0</v>
      </c>
      <c r="Q54" s="21">
        <v>0</v>
      </c>
    </row>
    <row r="55" spans="1:17" outlineLevel="2">
      <c r="A55" s="15"/>
      <c r="B55" s="16"/>
      <c r="C55" s="26" t="s">
        <v>868</v>
      </c>
      <c r="D55" s="18"/>
      <c r="E55" s="17"/>
      <c r="F55" s="23">
        <f t="shared" ref="F55:Q55" si="8">SUBTOTAL(9,F50:F54)</f>
        <v>8058618</v>
      </c>
      <c r="G55" s="23">
        <f t="shared" si="8"/>
        <v>8036724</v>
      </c>
      <c r="H55" s="23">
        <f t="shared" si="8"/>
        <v>200000</v>
      </c>
      <c r="I55" s="23">
        <f t="shared" si="8"/>
        <v>200000</v>
      </c>
      <c r="J55" s="24">
        <f t="shared" si="8"/>
        <v>5</v>
      </c>
      <c r="K55" s="24">
        <f t="shared" si="8"/>
        <v>1</v>
      </c>
      <c r="L55" s="24">
        <f t="shared" si="8"/>
        <v>0</v>
      </c>
      <c r="M55" s="24">
        <f t="shared" si="8"/>
        <v>0</v>
      </c>
      <c r="N55" s="24">
        <f t="shared" si="8"/>
        <v>5</v>
      </c>
      <c r="O55" s="24">
        <f t="shared" si="8"/>
        <v>1</v>
      </c>
      <c r="P55" s="23">
        <f t="shared" si="8"/>
        <v>0</v>
      </c>
      <c r="Q55" s="25">
        <f t="shared" si="8"/>
        <v>0</v>
      </c>
    </row>
    <row r="56" spans="1:17" outlineLevel="1">
      <c r="A56" s="31" t="s">
        <v>849</v>
      </c>
      <c r="B56" s="16"/>
      <c r="C56" s="17"/>
      <c r="D56" s="18"/>
      <c r="E56" s="17"/>
      <c r="F56" s="28">
        <f t="shared" ref="F56:Q56" si="9">SUBTOTAL(9,F37:F54)</f>
        <v>10909295</v>
      </c>
      <c r="G56" s="28">
        <f t="shared" si="9"/>
        <v>10705650</v>
      </c>
      <c r="H56" s="28">
        <f t="shared" si="9"/>
        <v>2313192</v>
      </c>
      <c r="I56" s="28">
        <f t="shared" si="9"/>
        <v>2313192</v>
      </c>
      <c r="J56" s="29">
        <f t="shared" si="9"/>
        <v>28</v>
      </c>
      <c r="K56" s="29">
        <f t="shared" si="9"/>
        <v>24</v>
      </c>
      <c r="L56" s="29">
        <f t="shared" si="9"/>
        <v>22</v>
      </c>
      <c r="M56" s="29">
        <f t="shared" si="9"/>
        <v>22</v>
      </c>
      <c r="N56" s="29">
        <f t="shared" si="9"/>
        <v>50</v>
      </c>
      <c r="O56" s="29">
        <f t="shared" si="9"/>
        <v>46</v>
      </c>
      <c r="P56" s="28">
        <f t="shared" si="9"/>
        <v>0</v>
      </c>
      <c r="Q56" s="30">
        <f t="shared" si="9"/>
        <v>0</v>
      </c>
    </row>
    <row r="57" spans="1:17" ht="45" outlineLevel="3">
      <c r="A57" s="15" t="s">
        <v>160</v>
      </c>
      <c r="B57" s="16">
        <v>165</v>
      </c>
      <c r="C57" s="17" t="s">
        <v>161</v>
      </c>
      <c r="D57" s="18" t="s">
        <v>3</v>
      </c>
      <c r="E57" s="17" t="s">
        <v>169</v>
      </c>
      <c r="F57" s="19">
        <v>0</v>
      </c>
      <c r="G57" s="19">
        <v>0</v>
      </c>
      <c r="H57" s="19">
        <v>172277106</v>
      </c>
      <c r="I57" s="19">
        <v>172277106</v>
      </c>
      <c r="J57" s="20">
        <v>0</v>
      </c>
      <c r="K57" s="20">
        <v>0</v>
      </c>
      <c r="L57" s="20">
        <v>1.5</v>
      </c>
      <c r="M57" s="20">
        <v>1.5</v>
      </c>
      <c r="N57" s="20">
        <f t="shared" si="0"/>
        <v>1.5</v>
      </c>
      <c r="O57" s="20">
        <f t="shared" si="1"/>
        <v>1.5</v>
      </c>
      <c r="P57" s="19">
        <v>0</v>
      </c>
      <c r="Q57" s="21">
        <v>0</v>
      </c>
    </row>
    <row r="58" spans="1:17" ht="30" outlineLevel="3">
      <c r="A58" s="15" t="s">
        <v>160</v>
      </c>
      <c r="B58" s="16">
        <v>165</v>
      </c>
      <c r="C58" s="17" t="s">
        <v>161</v>
      </c>
      <c r="D58" s="18" t="s">
        <v>3</v>
      </c>
      <c r="E58" s="17" t="s">
        <v>167</v>
      </c>
      <c r="F58" s="19">
        <v>0</v>
      </c>
      <c r="G58" s="19">
        <v>0</v>
      </c>
      <c r="H58" s="19">
        <v>0</v>
      </c>
      <c r="I58" s="19">
        <v>0</v>
      </c>
      <c r="J58" s="20">
        <v>0</v>
      </c>
      <c r="K58" s="20">
        <v>0</v>
      </c>
      <c r="L58" s="20">
        <v>0</v>
      </c>
      <c r="M58" s="20">
        <v>0</v>
      </c>
      <c r="N58" s="20">
        <f t="shared" si="0"/>
        <v>0</v>
      </c>
      <c r="O58" s="20">
        <f t="shared" si="1"/>
        <v>0</v>
      </c>
      <c r="P58" s="19">
        <v>0</v>
      </c>
      <c r="Q58" s="21">
        <v>0</v>
      </c>
    </row>
    <row r="59" spans="1:17" ht="45" outlineLevel="3">
      <c r="A59" s="15" t="s">
        <v>160</v>
      </c>
      <c r="B59" s="16">
        <v>165</v>
      </c>
      <c r="C59" s="17" t="s">
        <v>161</v>
      </c>
      <c r="D59" s="18" t="s">
        <v>3</v>
      </c>
      <c r="E59" s="17" t="s">
        <v>166</v>
      </c>
      <c r="F59" s="19">
        <v>300000</v>
      </c>
      <c r="G59" s="19">
        <v>300000</v>
      </c>
      <c r="H59" s="19">
        <v>0</v>
      </c>
      <c r="I59" s="19">
        <v>0</v>
      </c>
      <c r="J59" s="20">
        <v>0</v>
      </c>
      <c r="K59" s="20">
        <v>0</v>
      </c>
      <c r="L59" s="20">
        <v>0</v>
      </c>
      <c r="M59" s="20">
        <v>0</v>
      </c>
      <c r="N59" s="20">
        <f t="shared" si="0"/>
        <v>0</v>
      </c>
      <c r="O59" s="20">
        <f t="shared" si="1"/>
        <v>0</v>
      </c>
      <c r="P59" s="19">
        <v>0</v>
      </c>
      <c r="Q59" s="21">
        <v>0</v>
      </c>
    </row>
    <row r="60" spans="1:17" ht="30" outlineLevel="3">
      <c r="A60" s="15" t="s">
        <v>160</v>
      </c>
      <c r="B60" s="16">
        <v>165</v>
      </c>
      <c r="C60" s="17" t="s">
        <v>161</v>
      </c>
      <c r="D60" s="18" t="s">
        <v>3</v>
      </c>
      <c r="E60" s="17" t="s">
        <v>165</v>
      </c>
      <c r="F60" s="19">
        <v>1000000</v>
      </c>
      <c r="G60" s="19">
        <v>1000000</v>
      </c>
      <c r="H60" s="19">
        <v>0</v>
      </c>
      <c r="I60" s="19">
        <v>0</v>
      </c>
      <c r="J60" s="20">
        <v>0</v>
      </c>
      <c r="K60" s="20">
        <v>0</v>
      </c>
      <c r="L60" s="20">
        <v>0</v>
      </c>
      <c r="M60" s="20">
        <v>0</v>
      </c>
      <c r="N60" s="20">
        <f t="shared" si="0"/>
        <v>0</v>
      </c>
      <c r="O60" s="20">
        <f t="shared" si="1"/>
        <v>0</v>
      </c>
      <c r="P60" s="19">
        <v>0</v>
      </c>
      <c r="Q60" s="21">
        <v>0</v>
      </c>
    </row>
    <row r="61" spans="1:17" ht="45" outlineLevel="3">
      <c r="A61" s="15" t="s">
        <v>160</v>
      </c>
      <c r="B61" s="16">
        <v>165</v>
      </c>
      <c r="C61" s="17" t="s">
        <v>161</v>
      </c>
      <c r="D61" s="18" t="s">
        <v>3</v>
      </c>
      <c r="E61" s="17" t="s">
        <v>168</v>
      </c>
      <c r="F61" s="19">
        <v>600000</v>
      </c>
      <c r="G61" s="19">
        <v>600000</v>
      </c>
      <c r="H61" s="19">
        <v>0</v>
      </c>
      <c r="I61" s="19">
        <v>0</v>
      </c>
      <c r="J61" s="20">
        <v>0</v>
      </c>
      <c r="K61" s="20">
        <v>0</v>
      </c>
      <c r="L61" s="20">
        <v>0</v>
      </c>
      <c r="M61" s="20">
        <v>0</v>
      </c>
      <c r="N61" s="20">
        <f t="shared" si="0"/>
        <v>0</v>
      </c>
      <c r="O61" s="20">
        <f t="shared" si="1"/>
        <v>0</v>
      </c>
      <c r="P61" s="19">
        <v>0</v>
      </c>
      <c r="Q61" s="21">
        <v>0</v>
      </c>
    </row>
    <row r="62" spans="1:17" ht="30" outlineLevel="3">
      <c r="A62" s="15" t="s">
        <v>160</v>
      </c>
      <c r="B62" s="16">
        <v>165</v>
      </c>
      <c r="C62" s="17" t="s">
        <v>161</v>
      </c>
      <c r="D62" s="18" t="s">
        <v>3</v>
      </c>
      <c r="E62" s="17" t="s">
        <v>164</v>
      </c>
      <c r="F62" s="19">
        <v>585413</v>
      </c>
      <c r="G62" s="19">
        <v>91782</v>
      </c>
      <c r="H62" s="19">
        <v>0</v>
      </c>
      <c r="I62" s="19">
        <v>0</v>
      </c>
      <c r="J62" s="20">
        <v>1</v>
      </c>
      <c r="K62" s="20">
        <v>1</v>
      </c>
      <c r="L62" s="20">
        <v>0</v>
      </c>
      <c r="M62" s="20">
        <v>0</v>
      </c>
      <c r="N62" s="20">
        <f t="shared" si="0"/>
        <v>1</v>
      </c>
      <c r="O62" s="20">
        <f t="shared" si="1"/>
        <v>1</v>
      </c>
      <c r="P62" s="19">
        <v>0</v>
      </c>
      <c r="Q62" s="21">
        <v>0</v>
      </c>
    </row>
    <row r="63" spans="1:17" ht="30" outlineLevel="3">
      <c r="A63" s="15" t="s">
        <v>160</v>
      </c>
      <c r="B63" s="16">
        <v>165</v>
      </c>
      <c r="C63" s="17" t="s">
        <v>161</v>
      </c>
      <c r="D63" s="18" t="s">
        <v>3</v>
      </c>
      <c r="E63" s="17" t="s">
        <v>162</v>
      </c>
      <c r="F63" s="19">
        <v>0</v>
      </c>
      <c r="G63" s="19">
        <v>0</v>
      </c>
      <c r="H63" s="19">
        <v>0</v>
      </c>
      <c r="I63" s="19">
        <v>0</v>
      </c>
      <c r="J63" s="20">
        <v>-0.65</v>
      </c>
      <c r="K63" s="20">
        <v>-0.65</v>
      </c>
      <c r="L63" s="20">
        <v>0.65</v>
      </c>
      <c r="M63" s="20">
        <v>0.65</v>
      </c>
      <c r="N63" s="20">
        <f t="shared" si="0"/>
        <v>0</v>
      </c>
      <c r="O63" s="20">
        <f t="shared" si="1"/>
        <v>0</v>
      </c>
      <c r="P63" s="19">
        <v>0</v>
      </c>
      <c r="Q63" s="21">
        <v>0</v>
      </c>
    </row>
    <row r="64" spans="1:17" ht="30" outlineLevel="3">
      <c r="A64" s="15" t="s">
        <v>160</v>
      </c>
      <c r="B64" s="16">
        <v>165</v>
      </c>
      <c r="C64" s="17" t="s">
        <v>161</v>
      </c>
      <c r="D64" s="18" t="s">
        <v>3</v>
      </c>
      <c r="E64" s="17" t="s">
        <v>163</v>
      </c>
      <c r="F64" s="19">
        <v>0</v>
      </c>
      <c r="G64" s="19">
        <v>0</v>
      </c>
      <c r="H64" s="19">
        <v>0</v>
      </c>
      <c r="I64" s="19">
        <v>0</v>
      </c>
      <c r="J64" s="20">
        <v>0</v>
      </c>
      <c r="K64" s="20">
        <v>0</v>
      </c>
      <c r="L64" s="20">
        <v>0</v>
      </c>
      <c r="M64" s="20">
        <v>0</v>
      </c>
      <c r="N64" s="20">
        <f t="shared" si="0"/>
        <v>0</v>
      </c>
      <c r="O64" s="20">
        <f t="shared" si="1"/>
        <v>0</v>
      </c>
      <c r="P64" s="19">
        <v>0</v>
      </c>
      <c r="Q64" s="21">
        <v>0</v>
      </c>
    </row>
    <row r="65" spans="1:17" ht="30" outlineLevel="2">
      <c r="A65" s="15"/>
      <c r="B65" s="16"/>
      <c r="C65" s="26" t="s">
        <v>869</v>
      </c>
      <c r="D65" s="18"/>
      <c r="E65" s="17"/>
      <c r="F65" s="23">
        <f t="shared" ref="F65:Q65" si="10">SUBTOTAL(9,F57:F64)</f>
        <v>2485413</v>
      </c>
      <c r="G65" s="23">
        <f t="shared" si="10"/>
        <v>1991782</v>
      </c>
      <c r="H65" s="23">
        <f t="shared" si="10"/>
        <v>172277106</v>
      </c>
      <c r="I65" s="23">
        <f t="shared" si="10"/>
        <v>172277106</v>
      </c>
      <c r="J65" s="24">
        <f t="shared" si="10"/>
        <v>0.35</v>
      </c>
      <c r="K65" s="24">
        <f t="shared" si="10"/>
        <v>0.35</v>
      </c>
      <c r="L65" s="24">
        <f t="shared" si="10"/>
        <v>2.15</v>
      </c>
      <c r="M65" s="24">
        <f t="shared" si="10"/>
        <v>2.15</v>
      </c>
      <c r="N65" s="24">
        <f t="shared" si="10"/>
        <v>2.5</v>
      </c>
      <c r="O65" s="24">
        <f t="shared" si="10"/>
        <v>2.5</v>
      </c>
      <c r="P65" s="23">
        <f t="shared" si="10"/>
        <v>0</v>
      </c>
      <c r="Q65" s="25">
        <f t="shared" si="10"/>
        <v>0</v>
      </c>
    </row>
    <row r="66" spans="1:17" ht="60" outlineLevel="3">
      <c r="A66" s="15" t="s">
        <v>160</v>
      </c>
      <c r="B66" s="16">
        <v>181</v>
      </c>
      <c r="C66" s="17" t="s">
        <v>186</v>
      </c>
      <c r="D66" s="18" t="s">
        <v>3</v>
      </c>
      <c r="E66" s="17" t="s">
        <v>187</v>
      </c>
      <c r="F66" s="19">
        <v>0</v>
      </c>
      <c r="G66" s="19">
        <v>0</v>
      </c>
      <c r="H66" s="19">
        <v>0</v>
      </c>
      <c r="I66" s="19">
        <v>0</v>
      </c>
      <c r="J66" s="20">
        <v>0</v>
      </c>
      <c r="K66" s="20">
        <v>0</v>
      </c>
      <c r="L66" s="20">
        <v>0</v>
      </c>
      <c r="M66" s="20">
        <v>0</v>
      </c>
      <c r="N66" s="20">
        <f t="shared" si="0"/>
        <v>0</v>
      </c>
      <c r="O66" s="20">
        <f t="shared" si="1"/>
        <v>0</v>
      </c>
      <c r="P66" s="19">
        <v>0</v>
      </c>
      <c r="Q66" s="21">
        <v>0</v>
      </c>
    </row>
    <row r="67" spans="1:17" ht="30" outlineLevel="2">
      <c r="A67" s="15"/>
      <c r="B67" s="16"/>
      <c r="C67" s="26" t="s">
        <v>870</v>
      </c>
      <c r="D67" s="18"/>
      <c r="E67" s="17"/>
      <c r="F67" s="23">
        <f t="shared" ref="F67:Q67" si="11">SUBTOTAL(9,F66:F66)</f>
        <v>0</v>
      </c>
      <c r="G67" s="23">
        <f t="shared" si="11"/>
        <v>0</v>
      </c>
      <c r="H67" s="23">
        <f t="shared" si="11"/>
        <v>0</v>
      </c>
      <c r="I67" s="23">
        <f t="shared" si="11"/>
        <v>0</v>
      </c>
      <c r="J67" s="24">
        <f t="shared" si="11"/>
        <v>0</v>
      </c>
      <c r="K67" s="24">
        <f t="shared" si="11"/>
        <v>0</v>
      </c>
      <c r="L67" s="24">
        <f t="shared" si="11"/>
        <v>0</v>
      </c>
      <c r="M67" s="24">
        <f t="shared" si="11"/>
        <v>0</v>
      </c>
      <c r="N67" s="24">
        <f t="shared" si="11"/>
        <v>0</v>
      </c>
      <c r="O67" s="24">
        <f t="shared" si="11"/>
        <v>0</v>
      </c>
      <c r="P67" s="23">
        <f t="shared" si="11"/>
        <v>0</v>
      </c>
      <c r="Q67" s="25">
        <f t="shared" si="11"/>
        <v>0</v>
      </c>
    </row>
    <row r="68" spans="1:17" ht="60" outlineLevel="3">
      <c r="A68" s="15" t="s">
        <v>160</v>
      </c>
      <c r="B68" s="16">
        <v>182</v>
      </c>
      <c r="C68" s="17" t="s">
        <v>188</v>
      </c>
      <c r="D68" s="18" t="s">
        <v>3</v>
      </c>
      <c r="E68" s="17" t="s">
        <v>191</v>
      </c>
      <c r="F68" s="19">
        <v>0</v>
      </c>
      <c r="G68" s="19">
        <v>0</v>
      </c>
      <c r="H68" s="19">
        <v>6210000</v>
      </c>
      <c r="I68" s="19">
        <v>19310000</v>
      </c>
      <c r="J68" s="20">
        <v>0</v>
      </c>
      <c r="K68" s="20">
        <v>0</v>
      </c>
      <c r="L68" s="20">
        <v>0</v>
      </c>
      <c r="M68" s="20">
        <v>0</v>
      </c>
      <c r="N68" s="20">
        <f t="shared" si="0"/>
        <v>0</v>
      </c>
      <c r="O68" s="20">
        <f t="shared" si="1"/>
        <v>0</v>
      </c>
      <c r="P68" s="19">
        <v>0</v>
      </c>
      <c r="Q68" s="21">
        <v>0</v>
      </c>
    </row>
    <row r="69" spans="1:17" ht="30" outlineLevel="3">
      <c r="A69" s="15" t="s">
        <v>160</v>
      </c>
      <c r="B69" s="16">
        <v>182</v>
      </c>
      <c r="C69" s="17" t="s">
        <v>188</v>
      </c>
      <c r="D69" s="18" t="s">
        <v>3</v>
      </c>
      <c r="E69" s="17" t="s">
        <v>190</v>
      </c>
      <c r="F69" s="19">
        <v>0</v>
      </c>
      <c r="G69" s="19">
        <v>0</v>
      </c>
      <c r="H69" s="19">
        <v>9500</v>
      </c>
      <c r="I69" s="19">
        <v>9500</v>
      </c>
      <c r="J69" s="20">
        <v>0</v>
      </c>
      <c r="K69" s="20">
        <v>0</v>
      </c>
      <c r="L69" s="20">
        <v>0</v>
      </c>
      <c r="M69" s="20">
        <v>0</v>
      </c>
      <c r="N69" s="20">
        <f t="shared" si="0"/>
        <v>0</v>
      </c>
      <c r="O69" s="20">
        <f t="shared" si="1"/>
        <v>0</v>
      </c>
      <c r="P69" s="19">
        <v>0</v>
      </c>
      <c r="Q69" s="21">
        <v>0</v>
      </c>
    </row>
    <row r="70" spans="1:17" ht="30" outlineLevel="3">
      <c r="A70" s="15" t="s">
        <v>160</v>
      </c>
      <c r="B70" s="16">
        <v>182</v>
      </c>
      <c r="C70" s="17" t="s">
        <v>188</v>
      </c>
      <c r="D70" s="18" t="s">
        <v>3</v>
      </c>
      <c r="E70" s="17" t="s">
        <v>189</v>
      </c>
      <c r="F70" s="19">
        <v>0</v>
      </c>
      <c r="G70" s="19">
        <v>0</v>
      </c>
      <c r="H70" s="19">
        <v>0</v>
      </c>
      <c r="I70" s="19">
        <v>0</v>
      </c>
      <c r="J70" s="20">
        <v>0</v>
      </c>
      <c r="K70" s="20">
        <v>0</v>
      </c>
      <c r="L70" s="20">
        <v>0</v>
      </c>
      <c r="M70" s="20">
        <v>0</v>
      </c>
      <c r="N70" s="20">
        <f t="shared" si="0"/>
        <v>0</v>
      </c>
      <c r="O70" s="20">
        <f t="shared" si="1"/>
        <v>0</v>
      </c>
      <c r="P70" s="19">
        <v>0</v>
      </c>
      <c r="Q70" s="21">
        <v>0</v>
      </c>
    </row>
    <row r="71" spans="1:17" ht="30" outlineLevel="3">
      <c r="A71" s="15" t="s">
        <v>160</v>
      </c>
      <c r="B71" s="16">
        <v>182</v>
      </c>
      <c r="C71" s="17" t="s">
        <v>188</v>
      </c>
      <c r="D71" s="18" t="s">
        <v>3</v>
      </c>
      <c r="E71" s="17" t="s">
        <v>192</v>
      </c>
      <c r="F71" s="19">
        <v>0</v>
      </c>
      <c r="G71" s="19">
        <v>0</v>
      </c>
      <c r="H71" s="19">
        <v>-24687811</v>
      </c>
      <c r="I71" s="19">
        <v>-24687811</v>
      </c>
      <c r="J71" s="20">
        <v>0</v>
      </c>
      <c r="K71" s="20">
        <v>0</v>
      </c>
      <c r="L71" s="20">
        <v>0</v>
      </c>
      <c r="M71" s="20">
        <v>0</v>
      </c>
      <c r="N71" s="20">
        <f t="shared" si="0"/>
        <v>0</v>
      </c>
      <c r="O71" s="20">
        <f t="shared" si="1"/>
        <v>0</v>
      </c>
      <c r="P71" s="19">
        <v>0</v>
      </c>
      <c r="Q71" s="21">
        <v>0</v>
      </c>
    </row>
    <row r="72" spans="1:17" ht="30" outlineLevel="2">
      <c r="A72" s="15"/>
      <c r="B72" s="16"/>
      <c r="C72" s="26" t="s">
        <v>871</v>
      </c>
      <c r="D72" s="18"/>
      <c r="E72" s="17"/>
      <c r="F72" s="23">
        <f t="shared" ref="F72:Q72" si="12">SUBTOTAL(9,F68:F71)</f>
        <v>0</v>
      </c>
      <c r="G72" s="23">
        <f t="shared" si="12"/>
        <v>0</v>
      </c>
      <c r="H72" s="23">
        <f t="shared" si="12"/>
        <v>-18468311</v>
      </c>
      <c r="I72" s="23">
        <f t="shared" si="12"/>
        <v>-5368311</v>
      </c>
      <c r="J72" s="24">
        <f t="shared" si="12"/>
        <v>0</v>
      </c>
      <c r="K72" s="24">
        <f t="shared" si="12"/>
        <v>0</v>
      </c>
      <c r="L72" s="24">
        <f t="shared" si="12"/>
        <v>0</v>
      </c>
      <c r="M72" s="24">
        <f t="shared" si="12"/>
        <v>0</v>
      </c>
      <c r="N72" s="24">
        <f t="shared" si="12"/>
        <v>0</v>
      </c>
      <c r="O72" s="24">
        <f t="shared" si="12"/>
        <v>0</v>
      </c>
      <c r="P72" s="23">
        <f t="shared" si="12"/>
        <v>0</v>
      </c>
      <c r="Q72" s="25">
        <f t="shared" si="12"/>
        <v>0</v>
      </c>
    </row>
    <row r="73" spans="1:17" ht="60" outlineLevel="3">
      <c r="A73" s="15" t="s">
        <v>160</v>
      </c>
      <c r="B73" s="16">
        <v>222</v>
      </c>
      <c r="C73" s="17" t="s">
        <v>403</v>
      </c>
      <c r="D73" s="18" t="s">
        <v>3</v>
      </c>
      <c r="E73" s="17" t="s">
        <v>405</v>
      </c>
      <c r="F73" s="19">
        <v>0</v>
      </c>
      <c r="G73" s="19">
        <v>0</v>
      </c>
      <c r="H73" s="19">
        <v>0</v>
      </c>
      <c r="I73" s="19">
        <v>0</v>
      </c>
      <c r="J73" s="20">
        <v>0</v>
      </c>
      <c r="K73" s="20">
        <v>0</v>
      </c>
      <c r="L73" s="20">
        <v>0</v>
      </c>
      <c r="M73" s="20">
        <v>0</v>
      </c>
      <c r="N73" s="20">
        <f t="shared" si="0"/>
        <v>0</v>
      </c>
      <c r="O73" s="20">
        <f t="shared" si="1"/>
        <v>0</v>
      </c>
      <c r="P73" s="19">
        <v>0</v>
      </c>
      <c r="Q73" s="21">
        <v>0</v>
      </c>
    </row>
    <row r="74" spans="1:17" ht="60" outlineLevel="3">
      <c r="A74" s="15" t="s">
        <v>160</v>
      </c>
      <c r="B74" s="16">
        <v>222</v>
      </c>
      <c r="C74" s="17" t="s">
        <v>403</v>
      </c>
      <c r="D74" s="18" t="s">
        <v>3</v>
      </c>
      <c r="E74" s="17" t="s">
        <v>404</v>
      </c>
      <c r="F74" s="19">
        <v>0</v>
      </c>
      <c r="G74" s="19">
        <v>0</v>
      </c>
      <c r="H74" s="19">
        <v>0</v>
      </c>
      <c r="I74" s="19">
        <v>0</v>
      </c>
      <c r="J74" s="20">
        <v>0</v>
      </c>
      <c r="K74" s="20">
        <v>0</v>
      </c>
      <c r="L74" s="20">
        <v>0</v>
      </c>
      <c r="M74" s="20">
        <v>0</v>
      </c>
      <c r="N74" s="20">
        <f t="shared" si="0"/>
        <v>0</v>
      </c>
      <c r="O74" s="20">
        <f t="shared" si="1"/>
        <v>0</v>
      </c>
      <c r="P74" s="19">
        <v>0</v>
      </c>
      <c r="Q74" s="21">
        <v>0</v>
      </c>
    </row>
    <row r="75" spans="1:17" ht="30" outlineLevel="2">
      <c r="A75" s="15"/>
      <c r="B75" s="16"/>
      <c r="C75" s="26" t="s">
        <v>872</v>
      </c>
      <c r="D75" s="18"/>
      <c r="E75" s="17"/>
      <c r="F75" s="23">
        <f t="shared" ref="F75:Q75" si="13">SUBTOTAL(9,F73:F74)</f>
        <v>0</v>
      </c>
      <c r="G75" s="23">
        <f t="shared" si="13"/>
        <v>0</v>
      </c>
      <c r="H75" s="23">
        <f t="shared" si="13"/>
        <v>0</v>
      </c>
      <c r="I75" s="23">
        <f t="shared" si="13"/>
        <v>0</v>
      </c>
      <c r="J75" s="24">
        <f t="shared" si="13"/>
        <v>0</v>
      </c>
      <c r="K75" s="24">
        <f t="shared" si="13"/>
        <v>0</v>
      </c>
      <c r="L75" s="24">
        <f t="shared" si="13"/>
        <v>0</v>
      </c>
      <c r="M75" s="24">
        <f t="shared" si="13"/>
        <v>0</v>
      </c>
      <c r="N75" s="24">
        <f t="shared" si="13"/>
        <v>0</v>
      </c>
      <c r="O75" s="24">
        <f t="shared" si="13"/>
        <v>0</v>
      </c>
      <c r="P75" s="23">
        <f t="shared" si="13"/>
        <v>0</v>
      </c>
      <c r="Q75" s="25">
        <f t="shared" si="13"/>
        <v>0</v>
      </c>
    </row>
    <row r="76" spans="1:17" ht="30" outlineLevel="3">
      <c r="A76" s="15" t="s">
        <v>160</v>
      </c>
      <c r="B76" s="16">
        <v>310</v>
      </c>
      <c r="C76" s="17" t="s">
        <v>550</v>
      </c>
      <c r="D76" s="18" t="s">
        <v>3</v>
      </c>
      <c r="E76" s="17" t="s">
        <v>552</v>
      </c>
      <c r="F76" s="19">
        <v>1500000</v>
      </c>
      <c r="G76" s="19">
        <v>1500000</v>
      </c>
      <c r="H76" s="19">
        <v>0</v>
      </c>
      <c r="I76" s="19">
        <v>0</v>
      </c>
      <c r="J76" s="20">
        <v>0</v>
      </c>
      <c r="K76" s="20">
        <v>0</v>
      </c>
      <c r="L76" s="20">
        <v>0</v>
      </c>
      <c r="M76" s="20">
        <v>0</v>
      </c>
      <c r="N76" s="20">
        <f t="shared" si="0"/>
        <v>0</v>
      </c>
      <c r="O76" s="20">
        <f t="shared" si="1"/>
        <v>0</v>
      </c>
      <c r="P76" s="19">
        <v>0</v>
      </c>
      <c r="Q76" s="21">
        <v>0</v>
      </c>
    </row>
    <row r="77" spans="1:17" ht="30" outlineLevel="3">
      <c r="A77" s="15" t="s">
        <v>160</v>
      </c>
      <c r="B77" s="16">
        <v>310</v>
      </c>
      <c r="C77" s="17" t="s">
        <v>550</v>
      </c>
      <c r="D77" s="18" t="s">
        <v>3</v>
      </c>
      <c r="E77" s="17" t="s">
        <v>553</v>
      </c>
      <c r="F77" s="19">
        <v>5000000</v>
      </c>
      <c r="G77" s="19">
        <v>10000000</v>
      </c>
      <c r="H77" s="19">
        <v>0</v>
      </c>
      <c r="I77" s="19">
        <v>0</v>
      </c>
      <c r="J77" s="20">
        <v>0</v>
      </c>
      <c r="K77" s="20">
        <v>0</v>
      </c>
      <c r="L77" s="20">
        <v>0</v>
      </c>
      <c r="M77" s="20">
        <v>0</v>
      </c>
      <c r="N77" s="20">
        <f t="shared" si="0"/>
        <v>0</v>
      </c>
      <c r="O77" s="20">
        <f t="shared" si="1"/>
        <v>0</v>
      </c>
      <c r="P77" s="19">
        <v>0</v>
      </c>
      <c r="Q77" s="21">
        <v>0</v>
      </c>
    </row>
    <row r="78" spans="1:17" ht="30" outlineLevel="3">
      <c r="A78" s="15" t="s">
        <v>160</v>
      </c>
      <c r="B78" s="16">
        <v>310</v>
      </c>
      <c r="C78" s="17" t="s">
        <v>550</v>
      </c>
      <c r="D78" s="18" t="s">
        <v>3</v>
      </c>
      <c r="E78" s="17" t="s">
        <v>551</v>
      </c>
      <c r="F78" s="19">
        <v>400000</v>
      </c>
      <c r="G78" s="19">
        <v>400000</v>
      </c>
      <c r="H78" s="19">
        <v>0</v>
      </c>
      <c r="I78" s="19">
        <v>0</v>
      </c>
      <c r="J78" s="20">
        <v>0</v>
      </c>
      <c r="K78" s="20">
        <v>0</v>
      </c>
      <c r="L78" s="20">
        <v>0</v>
      </c>
      <c r="M78" s="20">
        <v>0</v>
      </c>
      <c r="N78" s="20">
        <f t="shared" si="0"/>
        <v>0</v>
      </c>
      <c r="O78" s="20">
        <f t="shared" si="1"/>
        <v>0</v>
      </c>
      <c r="P78" s="19">
        <v>0</v>
      </c>
      <c r="Q78" s="21">
        <v>0</v>
      </c>
    </row>
    <row r="79" spans="1:17" ht="30" outlineLevel="2">
      <c r="A79" s="15"/>
      <c r="B79" s="16"/>
      <c r="C79" s="26" t="s">
        <v>873</v>
      </c>
      <c r="D79" s="18"/>
      <c r="E79" s="17"/>
      <c r="F79" s="23">
        <f t="shared" ref="F79:Q79" si="14">SUBTOTAL(9,F76:F78)</f>
        <v>6900000</v>
      </c>
      <c r="G79" s="23">
        <f t="shared" si="14"/>
        <v>11900000</v>
      </c>
      <c r="H79" s="23">
        <f t="shared" si="14"/>
        <v>0</v>
      </c>
      <c r="I79" s="23">
        <f t="shared" si="14"/>
        <v>0</v>
      </c>
      <c r="J79" s="24">
        <f t="shared" si="14"/>
        <v>0</v>
      </c>
      <c r="K79" s="24">
        <f t="shared" si="14"/>
        <v>0</v>
      </c>
      <c r="L79" s="24">
        <f t="shared" si="14"/>
        <v>0</v>
      </c>
      <c r="M79" s="24">
        <f t="shared" si="14"/>
        <v>0</v>
      </c>
      <c r="N79" s="24">
        <f t="shared" si="14"/>
        <v>0</v>
      </c>
      <c r="O79" s="24">
        <f t="shared" si="14"/>
        <v>0</v>
      </c>
      <c r="P79" s="23">
        <f t="shared" si="14"/>
        <v>0</v>
      </c>
      <c r="Q79" s="25">
        <f t="shared" si="14"/>
        <v>0</v>
      </c>
    </row>
    <row r="80" spans="1:17" ht="30" outlineLevel="3">
      <c r="A80" s="15" t="s">
        <v>160</v>
      </c>
      <c r="B80" s="16">
        <v>312</v>
      </c>
      <c r="C80" s="17" t="s">
        <v>554</v>
      </c>
      <c r="D80" s="18" t="s">
        <v>3</v>
      </c>
      <c r="E80" s="17" t="s">
        <v>556</v>
      </c>
      <c r="F80" s="19">
        <v>2000000</v>
      </c>
      <c r="G80" s="19">
        <v>2000000</v>
      </c>
      <c r="H80" s="19">
        <v>0</v>
      </c>
      <c r="I80" s="19">
        <v>0</v>
      </c>
      <c r="J80" s="20">
        <v>0</v>
      </c>
      <c r="K80" s="20">
        <v>0</v>
      </c>
      <c r="L80" s="20">
        <v>0</v>
      </c>
      <c r="M80" s="20">
        <v>0</v>
      </c>
      <c r="N80" s="20">
        <f t="shared" si="0"/>
        <v>0</v>
      </c>
      <c r="O80" s="20">
        <f t="shared" si="1"/>
        <v>0</v>
      </c>
      <c r="P80" s="19">
        <v>0</v>
      </c>
      <c r="Q80" s="21">
        <v>0</v>
      </c>
    </row>
    <row r="81" spans="1:17" ht="45" outlineLevel="3">
      <c r="A81" s="15" t="s">
        <v>160</v>
      </c>
      <c r="B81" s="16">
        <v>312</v>
      </c>
      <c r="C81" s="17" t="s">
        <v>554</v>
      </c>
      <c r="D81" s="18" t="s">
        <v>3</v>
      </c>
      <c r="E81" s="17" t="s">
        <v>555</v>
      </c>
      <c r="F81" s="19">
        <v>3000000</v>
      </c>
      <c r="G81" s="19">
        <v>3000000</v>
      </c>
      <c r="H81" s="19">
        <v>0</v>
      </c>
      <c r="I81" s="19">
        <v>0</v>
      </c>
      <c r="J81" s="20">
        <v>0</v>
      </c>
      <c r="K81" s="20">
        <v>0</v>
      </c>
      <c r="L81" s="20">
        <v>0</v>
      </c>
      <c r="M81" s="20">
        <v>0</v>
      </c>
      <c r="N81" s="20">
        <f t="shared" si="0"/>
        <v>0</v>
      </c>
      <c r="O81" s="20">
        <f t="shared" si="1"/>
        <v>0</v>
      </c>
      <c r="P81" s="19">
        <v>0</v>
      </c>
      <c r="Q81" s="21">
        <v>0</v>
      </c>
    </row>
    <row r="82" spans="1:17" ht="30" outlineLevel="2">
      <c r="A82" s="15"/>
      <c r="B82" s="16"/>
      <c r="C82" s="26" t="s">
        <v>874</v>
      </c>
      <c r="D82" s="18"/>
      <c r="E82" s="17"/>
      <c r="F82" s="23">
        <f t="shared" ref="F82:Q82" si="15">SUBTOTAL(9,F80:F81)</f>
        <v>5000000</v>
      </c>
      <c r="G82" s="23">
        <f t="shared" si="15"/>
        <v>5000000</v>
      </c>
      <c r="H82" s="23">
        <f t="shared" si="15"/>
        <v>0</v>
      </c>
      <c r="I82" s="23">
        <f t="shared" si="15"/>
        <v>0</v>
      </c>
      <c r="J82" s="24">
        <f t="shared" si="15"/>
        <v>0</v>
      </c>
      <c r="K82" s="24">
        <f t="shared" si="15"/>
        <v>0</v>
      </c>
      <c r="L82" s="24">
        <f t="shared" si="15"/>
        <v>0</v>
      </c>
      <c r="M82" s="24">
        <f t="shared" si="15"/>
        <v>0</v>
      </c>
      <c r="N82" s="24">
        <f t="shared" si="15"/>
        <v>0</v>
      </c>
      <c r="O82" s="24">
        <f t="shared" si="15"/>
        <v>0</v>
      </c>
      <c r="P82" s="23">
        <f t="shared" si="15"/>
        <v>0</v>
      </c>
      <c r="Q82" s="25">
        <f t="shared" si="15"/>
        <v>0</v>
      </c>
    </row>
    <row r="83" spans="1:17" ht="30" outlineLevel="3">
      <c r="A83" s="15" t="s">
        <v>160</v>
      </c>
      <c r="B83" s="16">
        <v>320</v>
      </c>
      <c r="C83" s="17" t="s">
        <v>557</v>
      </c>
      <c r="D83" s="18" t="s">
        <v>3</v>
      </c>
      <c r="E83" s="17" t="s">
        <v>564</v>
      </c>
      <c r="F83" s="19">
        <v>0</v>
      </c>
      <c r="G83" s="19">
        <v>0</v>
      </c>
      <c r="H83" s="19">
        <v>0</v>
      </c>
      <c r="I83" s="19">
        <v>0</v>
      </c>
      <c r="J83" s="20">
        <v>0</v>
      </c>
      <c r="K83" s="20">
        <v>0</v>
      </c>
      <c r="L83" s="20">
        <v>0</v>
      </c>
      <c r="M83" s="20">
        <v>0</v>
      </c>
      <c r="N83" s="20">
        <f t="shared" si="0"/>
        <v>0</v>
      </c>
      <c r="O83" s="20">
        <f t="shared" si="1"/>
        <v>0</v>
      </c>
      <c r="P83" s="19">
        <v>0</v>
      </c>
      <c r="Q83" s="21">
        <v>0</v>
      </c>
    </row>
    <row r="84" spans="1:17" ht="30" outlineLevel="3">
      <c r="A84" s="15" t="s">
        <v>160</v>
      </c>
      <c r="B84" s="16">
        <v>320</v>
      </c>
      <c r="C84" s="17" t="s">
        <v>557</v>
      </c>
      <c r="D84" s="18" t="s">
        <v>3</v>
      </c>
      <c r="E84" s="17" t="s">
        <v>558</v>
      </c>
      <c r="F84" s="19">
        <v>3000000</v>
      </c>
      <c r="G84" s="19">
        <v>3000000</v>
      </c>
      <c r="H84" s="19">
        <v>0</v>
      </c>
      <c r="I84" s="19">
        <v>0</v>
      </c>
      <c r="J84" s="20">
        <v>0</v>
      </c>
      <c r="K84" s="20">
        <v>0</v>
      </c>
      <c r="L84" s="20">
        <v>0</v>
      </c>
      <c r="M84" s="20">
        <v>0</v>
      </c>
      <c r="N84" s="20">
        <f t="shared" ref="N84:N159" si="16">J84+L84</f>
        <v>0</v>
      </c>
      <c r="O84" s="20">
        <f t="shared" ref="O84:O159" si="17">K84+M84</f>
        <v>0</v>
      </c>
      <c r="P84" s="19">
        <v>0</v>
      </c>
      <c r="Q84" s="21">
        <v>0</v>
      </c>
    </row>
    <row r="85" spans="1:17" ht="30" outlineLevel="3">
      <c r="A85" s="15" t="s">
        <v>160</v>
      </c>
      <c r="B85" s="16">
        <v>320</v>
      </c>
      <c r="C85" s="17" t="s">
        <v>557</v>
      </c>
      <c r="D85" s="18" t="s">
        <v>3</v>
      </c>
      <c r="E85" s="17" t="s">
        <v>562</v>
      </c>
      <c r="F85" s="19">
        <v>125000</v>
      </c>
      <c r="G85" s="19">
        <v>125000</v>
      </c>
      <c r="H85" s="19">
        <v>0</v>
      </c>
      <c r="I85" s="19">
        <v>0</v>
      </c>
      <c r="J85" s="20">
        <v>0</v>
      </c>
      <c r="K85" s="20">
        <v>0</v>
      </c>
      <c r="L85" s="20">
        <v>0</v>
      </c>
      <c r="M85" s="20">
        <v>0</v>
      </c>
      <c r="N85" s="20">
        <f t="shared" si="16"/>
        <v>0</v>
      </c>
      <c r="O85" s="20">
        <f t="shared" si="17"/>
        <v>0</v>
      </c>
      <c r="P85" s="19">
        <v>0</v>
      </c>
      <c r="Q85" s="21">
        <v>0</v>
      </c>
    </row>
    <row r="86" spans="1:17" ht="45" outlineLevel="3">
      <c r="A86" s="15" t="s">
        <v>160</v>
      </c>
      <c r="B86" s="16">
        <v>320</v>
      </c>
      <c r="C86" s="17" t="s">
        <v>557</v>
      </c>
      <c r="D86" s="18" t="s">
        <v>3</v>
      </c>
      <c r="E86" s="17" t="s">
        <v>561</v>
      </c>
      <c r="F86" s="19">
        <v>725000</v>
      </c>
      <c r="G86" s="19">
        <v>525000</v>
      </c>
      <c r="H86" s="19">
        <v>0</v>
      </c>
      <c r="I86" s="19">
        <v>0</v>
      </c>
      <c r="J86" s="20">
        <v>0</v>
      </c>
      <c r="K86" s="20">
        <v>0</v>
      </c>
      <c r="L86" s="20">
        <v>0</v>
      </c>
      <c r="M86" s="20">
        <v>0</v>
      </c>
      <c r="N86" s="20">
        <f t="shared" si="16"/>
        <v>0</v>
      </c>
      <c r="O86" s="20">
        <f t="shared" si="17"/>
        <v>0</v>
      </c>
      <c r="P86" s="19">
        <v>0</v>
      </c>
      <c r="Q86" s="21">
        <v>0</v>
      </c>
    </row>
    <row r="87" spans="1:17" ht="30" outlineLevel="3">
      <c r="A87" s="15" t="s">
        <v>160</v>
      </c>
      <c r="B87" s="16">
        <v>320</v>
      </c>
      <c r="C87" s="17" t="s">
        <v>557</v>
      </c>
      <c r="D87" s="18" t="s">
        <v>3</v>
      </c>
      <c r="E87" s="17" t="s">
        <v>559</v>
      </c>
      <c r="F87" s="19">
        <v>750000</v>
      </c>
      <c r="G87" s="19">
        <v>850000</v>
      </c>
      <c r="H87" s="19">
        <v>0</v>
      </c>
      <c r="I87" s="19">
        <v>0</v>
      </c>
      <c r="J87" s="20">
        <v>0</v>
      </c>
      <c r="K87" s="20">
        <v>0</v>
      </c>
      <c r="L87" s="20">
        <v>0</v>
      </c>
      <c r="M87" s="20">
        <v>0</v>
      </c>
      <c r="N87" s="20">
        <f t="shared" si="16"/>
        <v>0</v>
      </c>
      <c r="O87" s="20">
        <f t="shared" si="17"/>
        <v>0</v>
      </c>
      <c r="P87" s="19">
        <v>0</v>
      </c>
      <c r="Q87" s="21">
        <v>0</v>
      </c>
    </row>
    <row r="88" spans="1:17" ht="30" outlineLevel="3">
      <c r="A88" s="15" t="s">
        <v>160</v>
      </c>
      <c r="B88" s="16">
        <v>320</v>
      </c>
      <c r="C88" s="17" t="s">
        <v>557</v>
      </c>
      <c r="D88" s="18" t="s">
        <v>3</v>
      </c>
      <c r="E88" s="17" t="s">
        <v>560</v>
      </c>
      <c r="F88" s="19">
        <v>400000</v>
      </c>
      <c r="G88" s="19">
        <v>500000</v>
      </c>
      <c r="H88" s="19">
        <v>0</v>
      </c>
      <c r="I88" s="19">
        <v>0</v>
      </c>
      <c r="J88" s="20">
        <v>0</v>
      </c>
      <c r="K88" s="20">
        <v>0</v>
      </c>
      <c r="L88" s="20">
        <v>0</v>
      </c>
      <c r="M88" s="20">
        <v>0</v>
      </c>
      <c r="N88" s="20">
        <f t="shared" si="16"/>
        <v>0</v>
      </c>
      <c r="O88" s="20">
        <f t="shared" si="17"/>
        <v>0</v>
      </c>
      <c r="P88" s="19">
        <v>0</v>
      </c>
      <c r="Q88" s="21">
        <v>0</v>
      </c>
    </row>
    <row r="89" spans="1:17" ht="45" outlineLevel="3">
      <c r="A89" s="15" t="s">
        <v>160</v>
      </c>
      <c r="B89" s="16">
        <v>320</v>
      </c>
      <c r="C89" s="17" t="s">
        <v>557</v>
      </c>
      <c r="D89" s="18" t="s">
        <v>3</v>
      </c>
      <c r="E89" s="17" t="s">
        <v>563</v>
      </c>
      <c r="F89" s="19">
        <v>2000000</v>
      </c>
      <c r="G89" s="19">
        <v>2000000</v>
      </c>
      <c r="H89" s="19">
        <v>0</v>
      </c>
      <c r="I89" s="19">
        <v>0</v>
      </c>
      <c r="J89" s="20">
        <v>0</v>
      </c>
      <c r="K89" s="20">
        <v>0</v>
      </c>
      <c r="L89" s="20">
        <v>0</v>
      </c>
      <c r="M89" s="20">
        <v>0</v>
      </c>
      <c r="N89" s="20">
        <f t="shared" si="16"/>
        <v>0</v>
      </c>
      <c r="O89" s="20">
        <f t="shared" si="17"/>
        <v>0</v>
      </c>
      <c r="P89" s="19">
        <v>0</v>
      </c>
      <c r="Q89" s="21">
        <v>0</v>
      </c>
    </row>
    <row r="90" spans="1:17" outlineLevel="2">
      <c r="A90" s="15"/>
      <c r="B90" s="16"/>
      <c r="C90" s="26" t="s">
        <v>875</v>
      </c>
      <c r="D90" s="18"/>
      <c r="E90" s="17"/>
      <c r="F90" s="23">
        <f t="shared" ref="F90:Q90" si="18">SUBTOTAL(9,F83:F89)</f>
        <v>7000000</v>
      </c>
      <c r="G90" s="23">
        <f t="shared" si="18"/>
        <v>7000000</v>
      </c>
      <c r="H90" s="23">
        <f t="shared" si="18"/>
        <v>0</v>
      </c>
      <c r="I90" s="23">
        <f t="shared" si="18"/>
        <v>0</v>
      </c>
      <c r="J90" s="24">
        <f t="shared" si="18"/>
        <v>0</v>
      </c>
      <c r="K90" s="24">
        <f t="shared" si="18"/>
        <v>0</v>
      </c>
      <c r="L90" s="24">
        <f t="shared" si="18"/>
        <v>0</v>
      </c>
      <c r="M90" s="24">
        <f t="shared" si="18"/>
        <v>0</v>
      </c>
      <c r="N90" s="24">
        <f t="shared" si="18"/>
        <v>0</v>
      </c>
      <c r="O90" s="24">
        <f t="shared" si="18"/>
        <v>0</v>
      </c>
      <c r="P90" s="23">
        <f t="shared" si="18"/>
        <v>0</v>
      </c>
      <c r="Q90" s="25">
        <f t="shared" si="18"/>
        <v>0</v>
      </c>
    </row>
    <row r="91" spans="1:17" ht="75" outlineLevel="3">
      <c r="A91" s="15" t="s">
        <v>160</v>
      </c>
      <c r="B91" s="16">
        <v>409</v>
      </c>
      <c r="C91" s="17" t="s">
        <v>592</v>
      </c>
      <c r="D91" s="18" t="s">
        <v>3</v>
      </c>
      <c r="E91" s="17" t="s">
        <v>594</v>
      </c>
      <c r="F91" s="19">
        <v>0</v>
      </c>
      <c r="G91" s="19">
        <v>0</v>
      </c>
      <c r="H91" s="19">
        <v>0</v>
      </c>
      <c r="I91" s="19">
        <v>0</v>
      </c>
      <c r="J91" s="20">
        <v>0</v>
      </c>
      <c r="K91" s="20">
        <v>0</v>
      </c>
      <c r="L91" s="20">
        <v>0</v>
      </c>
      <c r="M91" s="20">
        <v>0</v>
      </c>
      <c r="N91" s="20">
        <f t="shared" si="16"/>
        <v>0</v>
      </c>
      <c r="O91" s="20">
        <f t="shared" si="17"/>
        <v>0</v>
      </c>
      <c r="P91" s="19">
        <v>0</v>
      </c>
      <c r="Q91" s="21">
        <v>0</v>
      </c>
    </row>
    <row r="92" spans="1:17" ht="60" outlineLevel="3">
      <c r="A92" s="15" t="s">
        <v>160</v>
      </c>
      <c r="B92" s="16">
        <v>409</v>
      </c>
      <c r="C92" s="17" t="s">
        <v>592</v>
      </c>
      <c r="D92" s="18" t="s">
        <v>3</v>
      </c>
      <c r="E92" s="17" t="s">
        <v>593</v>
      </c>
      <c r="F92" s="19">
        <v>270000</v>
      </c>
      <c r="G92" s="19">
        <v>270000</v>
      </c>
      <c r="H92" s="19">
        <v>0</v>
      </c>
      <c r="I92" s="19">
        <v>0</v>
      </c>
      <c r="J92" s="20">
        <v>2.4</v>
      </c>
      <c r="K92" s="20">
        <v>2.4</v>
      </c>
      <c r="L92" s="20">
        <v>-2.4</v>
      </c>
      <c r="M92" s="20">
        <v>-2.4</v>
      </c>
      <c r="N92" s="20">
        <f t="shared" si="16"/>
        <v>0</v>
      </c>
      <c r="O92" s="20">
        <f t="shared" si="17"/>
        <v>0</v>
      </c>
      <c r="P92" s="19">
        <v>0</v>
      </c>
      <c r="Q92" s="21">
        <v>0</v>
      </c>
    </row>
    <row r="93" spans="1:17" ht="30" outlineLevel="2">
      <c r="A93" s="15"/>
      <c r="B93" s="16"/>
      <c r="C93" s="26" t="s">
        <v>876</v>
      </c>
      <c r="D93" s="18"/>
      <c r="E93" s="17"/>
      <c r="F93" s="23">
        <f t="shared" ref="F93:Q93" si="19">SUBTOTAL(9,F91:F92)</f>
        <v>270000</v>
      </c>
      <c r="G93" s="23">
        <f t="shared" si="19"/>
        <v>270000</v>
      </c>
      <c r="H93" s="23">
        <f t="shared" si="19"/>
        <v>0</v>
      </c>
      <c r="I93" s="23">
        <f t="shared" si="19"/>
        <v>0</v>
      </c>
      <c r="J93" s="24">
        <f t="shared" si="19"/>
        <v>2.4</v>
      </c>
      <c r="K93" s="24">
        <f t="shared" si="19"/>
        <v>2.4</v>
      </c>
      <c r="L93" s="24">
        <f t="shared" si="19"/>
        <v>-2.4</v>
      </c>
      <c r="M93" s="24">
        <f t="shared" si="19"/>
        <v>-2.4</v>
      </c>
      <c r="N93" s="24">
        <f t="shared" si="19"/>
        <v>0</v>
      </c>
      <c r="O93" s="24">
        <f t="shared" si="19"/>
        <v>0</v>
      </c>
      <c r="P93" s="23">
        <f t="shared" si="19"/>
        <v>0</v>
      </c>
      <c r="Q93" s="25">
        <f t="shared" si="19"/>
        <v>0</v>
      </c>
    </row>
    <row r="94" spans="1:17" outlineLevel="1">
      <c r="A94" s="31" t="s">
        <v>850</v>
      </c>
      <c r="B94" s="16"/>
      <c r="C94" s="17"/>
      <c r="D94" s="18"/>
      <c r="E94" s="17"/>
      <c r="F94" s="28">
        <f t="shared" ref="F94:Q94" si="20">SUBTOTAL(9,F57:F92)</f>
        <v>21655413</v>
      </c>
      <c r="G94" s="28">
        <f t="shared" si="20"/>
        <v>26161782</v>
      </c>
      <c r="H94" s="28">
        <f t="shared" si="20"/>
        <v>153808795</v>
      </c>
      <c r="I94" s="28">
        <f t="shared" si="20"/>
        <v>166908795</v>
      </c>
      <c r="J94" s="29">
        <f t="shared" si="20"/>
        <v>2.75</v>
      </c>
      <c r="K94" s="29">
        <f t="shared" si="20"/>
        <v>2.75</v>
      </c>
      <c r="L94" s="29">
        <f t="shared" si="20"/>
        <v>-0.25</v>
      </c>
      <c r="M94" s="29">
        <f t="shared" si="20"/>
        <v>-0.25</v>
      </c>
      <c r="N94" s="29">
        <f t="shared" si="20"/>
        <v>2.5</v>
      </c>
      <c r="O94" s="29">
        <f t="shared" si="20"/>
        <v>2.5</v>
      </c>
      <c r="P94" s="28">
        <f t="shared" si="20"/>
        <v>0</v>
      </c>
      <c r="Q94" s="30">
        <f t="shared" si="20"/>
        <v>0</v>
      </c>
    </row>
    <row r="95" spans="1:17" outlineLevel="3">
      <c r="A95" s="15" t="s">
        <v>81</v>
      </c>
      <c r="B95" s="16">
        <v>146</v>
      </c>
      <c r="C95" s="17" t="s">
        <v>82</v>
      </c>
      <c r="D95" s="18" t="s">
        <v>3</v>
      </c>
      <c r="E95" s="17" t="s">
        <v>85</v>
      </c>
      <c r="F95" s="19">
        <v>420358</v>
      </c>
      <c r="G95" s="19">
        <v>381972</v>
      </c>
      <c r="H95" s="19">
        <v>0</v>
      </c>
      <c r="I95" s="19">
        <v>0</v>
      </c>
      <c r="J95" s="20">
        <v>4</v>
      </c>
      <c r="K95" s="20">
        <v>4</v>
      </c>
      <c r="L95" s="20">
        <v>0</v>
      </c>
      <c r="M95" s="20">
        <v>0</v>
      </c>
      <c r="N95" s="20">
        <f t="shared" si="16"/>
        <v>4</v>
      </c>
      <c r="O95" s="20">
        <f t="shared" si="17"/>
        <v>4</v>
      </c>
      <c r="P95" s="19">
        <v>0</v>
      </c>
      <c r="Q95" s="21">
        <v>0</v>
      </c>
    </row>
    <row r="96" spans="1:17" ht="30" outlineLevel="3">
      <c r="A96" s="15" t="s">
        <v>81</v>
      </c>
      <c r="B96" s="16">
        <v>146</v>
      </c>
      <c r="C96" s="17" t="s">
        <v>82</v>
      </c>
      <c r="D96" s="18" t="s">
        <v>3</v>
      </c>
      <c r="E96" s="17" t="s">
        <v>83</v>
      </c>
      <c r="F96" s="19">
        <v>100000</v>
      </c>
      <c r="G96" s="19">
        <v>100000</v>
      </c>
      <c r="H96" s="19">
        <v>0</v>
      </c>
      <c r="I96" s="19">
        <v>0</v>
      </c>
      <c r="J96" s="20">
        <v>0</v>
      </c>
      <c r="K96" s="20">
        <v>0</v>
      </c>
      <c r="L96" s="20">
        <v>0</v>
      </c>
      <c r="M96" s="20">
        <v>0</v>
      </c>
      <c r="N96" s="20">
        <f t="shared" si="16"/>
        <v>0</v>
      </c>
      <c r="O96" s="20">
        <f t="shared" si="17"/>
        <v>0</v>
      </c>
      <c r="P96" s="19">
        <v>0</v>
      </c>
      <c r="Q96" s="21">
        <v>0</v>
      </c>
    </row>
    <row r="97" spans="1:17" ht="30" outlineLevel="3">
      <c r="A97" s="15" t="s">
        <v>81</v>
      </c>
      <c r="B97" s="16">
        <v>146</v>
      </c>
      <c r="C97" s="17" t="s">
        <v>82</v>
      </c>
      <c r="D97" s="18" t="s">
        <v>3</v>
      </c>
      <c r="E97" s="17" t="s">
        <v>84</v>
      </c>
      <c r="F97" s="19">
        <v>75000</v>
      </c>
      <c r="G97" s="19">
        <v>75000</v>
      </c>
      <c r="H97" s="19">
        <v>0</v>
      </c>
      <c r="I97" s="19">
        <v>0</v>
      </c>
      <c r="J97" s="20">
        <v>0</v>
      </c>
      <c r="K97" s="20">
        <v>0</v>
      </c>
      <c r="L97" s="20">
        <v>0</v>
      </c>
      <c r="M97" s="20">
        <v>0</v>
      </c>
      <c r="N97" s="20">
        <f t="shared" si="16"/>
        <v>0</v>
      </c>
      <c r="O97" s="20">
        <f t="shared" si="17"/>
        <v>0</v>
      </c>
      <c r="P97" s="19">
        <v>0</v>
      </c>
      <c r="Q97" s="21">
        <v>0</v>
      </c>
    </row>
    <row r="98" spans="1:17" ht="30" outlineLevel="2">
      <c r="A98" s="15"/>
      <c r="B98" s="16"/>
      <c r="C98" s="26" t="s">
        <v>877</v>
      </c>
      <c r="D98" s="18"/>
      <c r="E98" s="17"/>
      <c r="F98" s="23">
        <f t="shared" ref="F98:Q98" si="21">SUBTOTAL(9,F95:F97)</f>
        <v>595358</v>
      </c>
      <c r="G98" s="23">
        <f t="shared" si="21"/>
        <v>556972</v>
      </c>
      <c r="H98" s="23">
        <f t="shared" si="21"/>
        <v>0</v>
      </c>
      <c r="I98" s="23">
        <f t="shared" si="21"/>
        <v>0</v>
      </c>
      <c r="J98" s="24">
        <f t="shared" si="21"/>
        <v>4</v>
      </c>
      <c r="K98" s="24">
        <f t="shared" si="21"/>
        <v>4</v>
      </c>
      <c r="L98" s="24">
        <f t="shared" si="21"/>
        <v>0</v>
      </c>
      <c r="M98" s="24">
        <f t="shared" si="21"/>
        <v>0</v>
      </c>
      <c r="N98" s="24">
        <f t="shared" si="21"/>
        <v>4</v>
      </c>
      <c r="O98" s="24">
        <f t="shared" si="21"/>
        <v>4</v>
      </c>
      <c r="P98" s="23">
        <f t="shared" si="21"/>
        <v>0</v>
      </c>
      <c r="Q98" s="25">
        <f t="shared" si="21"/>
        <v>0</v>
      </c>
    </row>
    <row r="99" spans="1:17" ht="45" outlineLevel="3">
      <c r="A99" s="15" t="s">
        <v>81</v>
      </c>
      <c r="B99" s="16">
        <v>148</v>
      </c>
      <c r="C99" s="17" t="s">
        <v>90</v>
      </c>
      <c r="D99" s="18" t="s">
        <v>3</v>
      </c>
      <c r="E99" s="17" t="s">
        <v>91</v>
      </c>
      <c r="F99" s="19">
        <v>200000</v>
      </c>
      <c r="G99" s="19">
        <v>0</v>
      </c>
      <c r="H99" s="19">
        <v>0</v>
      </c>
      <c r="I99" s="19">
        <v>0</v>
      </c>
      <c r="J99" s="20">
        <v>0</v>
      </c>
      <c r="K99" s="20">
        <v>0</v>
      </c>
      <c r="L99" s="20">
        <v>0</v>
      </c>
      <c r="M99" s="20">
        <v>0</v>
      </c>
      <c r="N99" s="20">
        <f t="shared" si="16"/>
        <v>0</v>
      </c>
      <c r="O99" s="20">
        <f t="shared" si="17"/>
        <v>0</v>
      </c>
      <c r="P99" s="19">
        <v>0</v>
      </c>
      <c r="Q99" s="21">
        <v>0</v>
      </c>
    </row>
    <row r="100" spans="1:17" ht="30" outlineLevel="2">
      <c r="A100" s="15"/>
      <c r="B100" s="16"/>
      <c r="C100" s="26" t="s">
        <v>878</v>
      </c>
      <c r="D100" s="18"/>
      <c r="E100" s="17"/>
      <c r="F100" s="23">
        <f t="shared" ref="F100:Q100" si="22">SUBTOTAL(9,F99:F99)</f>
        <v>200000</v>
      </c>
      <c r="G100" s="23">
        <f t="shared" si="22"/>
        <v>0</v>
      </c>
      <c r="H100" s="23">
        <f t="shared" si="22"/>
        <v>0</v>
      </c>
      <c r="I100" s="23">
        <f t="shared" si="22"/>
        <v>0</v>
      </c>
      <c r="J100" s="24">
        <f t="shared" si="22"/>
        <v>0</v>
      </c>
      <c r="K100" s="24">
        <f t="shared" si="22"/>
        <v>0</v>
      </c>
      <c r="L100" s="24">
        <f t="shared" si="22"/>
        <v>0</v>
      </c>
      <c r="M100" s="24">
        <f t="shared" si="22"/>
        <v>0</v>
      </c>
      <c r="N100" s="24">
        <f t="shared" si="22"/>
        <v>0</v>
      </c>
      <c r="O100" s="24">
        <f t="shared" si="22"/>
        <v>0</v>
      </c>
      <c r="P100" s="23">
        <f t="shared" si="22"/>
        <v>0</v>
      </c>
      <c r="Q100" s="25">
        <f t="shared" si="22"/>
        <v>0</v>
      </c>
    </row>
    <row r="101" spans="1:17" ht="45" outlineLevel="3">
      <c r="A101" s="15" t="s">
        <v>81</v>
      </c>
      <c r="B101" s="16">
        <v>197</v>
      </c>
      <c r="C101" s="17" t="s">
        <v>213</v>
      </c>
      <c r="D101" s="18" t="s">
        <v>3</v>
      </c>
      <c r="E101" s="17" t="s">
        <v>217</v>
      </c>
      <c r="F101" s="19">
        <v>235000</v>
      </c>
      <c r="G101" s="19">
        <v>235000</v>
      </c>
      <c r="H101" s="19">
        <v>0</v>
      </c>
      <c r="I101" s="19">
        <v>0</v>
      </c>
      <c r="J101" s="20">
        <v>0</v>
      </c>
      <c r="K101" s="20">
        <v>0</v>
      </c>
      <c r="L101" s="20">
        <v>0</v>
      </c>
      <c r="M101" s="20">
        <v>0</v>
      </c>
      <c r="N101" s="20">
        <f t="shared" si="16"/>
        <v>0</v>
      </c>
      <c r="O101" s="20">
        <f t="shared" si="17"/>
        <v>0</v>
      </c>
      <c r="P101" s="19">
        <v>0</v>
      </c>
      <c r="Q101" s="21">
        <v>0</v>
      </c>
    </row>
    <row r="102" spans="1:17" outlineLevel="3">
      <c r="A102" s="15" t="s">
        <v>81</v>
      </c>
      <c r="B102" s="16">
        <v>197</v>
      </c>
      <c r="C102" s="17" t="s">
        <v>213</v>
      </c>
      <c r="D102" s="18" t="s">
        <v>3</v>
      </c>
      <c r="E102" s="17" t="s">
        <v>215</v>
      </c>
      <c r="F102" s="19">
        <v>800000</v>
      </c>
      <c r="G102" s="19">
        <v>800000</v>
      </c>
      <c r="H102" s="19">
        <v>0</v>
      </c>
      <c r="I102" s="19">
        <v>0</v>
      </c>
      <c r="J102" s="20">
        <v>0</v>
      </c>
      <c r="K102" s="20">
        <v>0</v>
      </c>
      <c r="L102" s="20">
        <v>0</v>
      </c>
      <c r="M102" s="20">
        <v>0</v>
      </c>
      <c r="N102" s="20">
        <f t="shared" si="16"/>
        <v>0</v>
      </c>
      <c r="O102" s="20">
        <f t="shared" si="17"/>
        <v>0</v>
      </c>
      <c r="P102" s="19">
        <v>0</v>
      </c>
      <c r="Q102" s="21">
        <v>0</v>
      </c>
    </row>
    <row r="103" spans="1:17" ht="30" outlineLevel="3">
      <c r="A103" s="15" t="s">
        <v>81</v>
      </c>
      <c r="B103" s="16">
        <v>197</v>
      </c>
      <c r="C103" s="17" t="s">
        <v>213</v>
      </c>
      <c r="D103" s="18" t="s">
        <v>3</v>
      </c>
      <c r="E103" s="17" t="s">
        <v>216</v>
      </c>
      <c r="F103" s="19">
        <v>300000</v>
      </c>
      <c r="G103" s="19">
        <v>400000</v>
      </c>
      <c r="H103" s="19">
        <v>0</v>
      </c>
      <c r="I103" s="19">
        <v>0</v>
      </c>
      <c r="J103" s="20">
        <v>0</v>
      </c>
      <c r="K103" s="20">
        <v>0</v>
      </c>
      <c r="L103" s="20">
        <v>0</v>
      </c>
      <c r="M103" s="20">
        <v>0</v>
      </c>
      <c r="N103" s="20">
        <f t="shared" si="16"/>
        <v>0</v>
      </c>
      <c r="O103" s="20">
        <f t="shared" si="17"/>
        <v>0</v>
      </c>
      <c r="P103" s="19">
        <v>0</v>
      </c>
      <c r="Q103" s="21">
        <v>0</v>
      </c>
    </row>
    <row r="104" spans="1:17" ht="30" outlineLevel="3">
      <c r="A104" s="15" t="s">
        <v>81</v>
      </c>
      <c r="B104" s="16">
        <v>197</v>
      </c>
      <c r="C104" s="17" t="s">
        <v>213</v>
      </c>
      <c r="D104" s="18" t="s">
        <v>3</v>
      </c>
      <c r="E104" s="17" t="s">
        <v>214</v>
      </c>
      <c r="F104" s="19">
        <v>725000</v>
      </c>
      <c r="G104" s="19">
        <v>725000</v>
      </c>
      <c r="H104" s="19">
        <v>0</v>
      </c>
      <c r="I104" s="19">
        <v>0</v>
      </c>
      <c r="J104" s="20">
        <v>0</v>
      </c>
      <c r="K104" s="20">
        <v>0</v>
      </c>
      <c r="L104" s="20">
        <v>0</v>
      </c>
      <c r="M104" s="20">
        <v>0</v>
      </c>
      <c r="N104" s="20">
        <f t="shared" si="16"/>
        <v>0</v>
      </c>
      <c r="O104" s="20">
        <f t="shared" si="17"/>
        <v>0</v>
      </c>
      <c r="P104" s="19">
        <v>0</v>
      </c>
      <c r="Q104" s="21">
        <v>0</v>
      </c>
    </row>
    <row r="105" spans="1:17" ht="30" outlineLevel="2">
      <c r="A105" s="15"/>
      <c r="B105" s="16"/>
      <c r="C105" s="26" t="s">
        <v>879</v>
      </c>
      <c r="D105" s="18"/>
      <c r="E105" s="17"/>
      <c r="F105" s="23">
        <f t="shared" ref="F105:Q105" si="23">SUBTOTAL(9,F101:F104)</f>
        <v>2060000</v>
      </c>
      <c r="G105" s="23">
        <f t="shared" si="23"/>
        <v>2160000</v>
      </c>
      <c r="H105" s="23">
        <f t="shared" si="23"/>
        <v>0</v>
      </c>
      <c r="I105" s="23">
        <f t="shared" si="23"/>
        <v>0</v>
      </c>
      <c r="J105" s="24">
        <f t="shared" si="23"/>
        <v>0</v>
      </c>
      <c r="K105" s="24">
        <f t="shared" si="23"/>
        <v>0</v>
      </c>
      <c r="L105" s="24">
        <f t="shared" si="23"/>
        <v>0</v>
      </c>
      <c r="M105" s="24">
        <f t="shared" si="23"/>
        <v>0</v>
      </c>
      <c r="N105" s="24">
        <f t="shared" si="23"/>
        <v>0</v>
      </c>
      <c r="O105" s="24">
        <f t="shared" si="23"/>
        <v>0</v>
      </c>
      <c r="P105" s="23">
        <f t="shared" si="23"/>
        <v>0</v>
      </c>
      <c r="Q105" s="25">
        <f t="shared" si="23"/>
        <v>0</v>
      </c>
    </row>
    <row r="106" spans="1:17" ht="45" outlineLevel="3">
      <c r="A106" s="15" t="s">
        <v>81</v>
      </c>
      <c r="B106" s="16">
        <v>201</v>
      </c>
      <c r="C106" s="17" t="s">
        <v>237</v>
      </c>
      <c r="D106" s="18" t="s">
        <v>3</v>
      </c>
      <c r="E106" s="17" t="s">
        <v>240</v>
      </c>
      <c r="F106" s="19">
        <v>141116</v>
      </c>
      <c r="G106" s="19">
        <v>434137</v>
      </c>
      <c r="H106" s="19">
        <v>0</v>
      </c>
      <c r="I106" s="19">
        <v>0</v>
      </c>
      <c r="J106" s="20">
        <v>0</v>
      </c>
      <c r="K106" s="20">
        <v>0</v>
      </c>
      <c r="L106" s="20">
        <v>0</v>
      </c>
      <c r="M106" s="20">
        <v>0</v>
      </c>
      <c r="N106" s="20">
        <f t="shared" si="16"/>
        <v>0</v>
      </c>
      <c r="O106" s="20">
        <f t="shared" si="17"/>
        <v>0</v>
      </c>
      <c r="P106" s="19">
        <v>0</v>
      </c>
      <c r="Q106" s="21">
        <v>0</v>
      </c>
    </row>
    <row r="107" spans="1:17" ht="60" outlineLevel="3">
      <c r="A107" s="15" t="s">
        <v>81</v>
      </c>
      <c r="B107" s="16">
        <v>201</v>
      </c>
      <c r="C107" s="17" t="s">
        <v>237</v>
      </c>
      <c r="D107" s="18" t="s">
        <v>3</v>
      </c>
      <c r="E107" s="17" t="s">
        <v>238</v>
      </c>
      <c r="F107" s="19">
        <v>0</v>
      </c>
      <c r="G107" s="19">
        <v>0</v>
      </c>
      <c r="H107" s="19">
        <v>0</v>
      </c>
      <c r="I107" s="19">
        <v>0</v>
      </c>
      <c r="J107" s="20">
        <v>0</v>
      </c>
      <c r="K107" s="20">
        <v>0</v>
      </c>
      <c r="L107" s="20">
        <v>0</v>
      </c>
      <c r="M107" s="20">
        <v>0</v>
      </c>
      <c r="N107" s="20">
        <f t="shared" si="16"/>
        <v>0</v>
      </c>
      <c r="O107" s="20">
        <f t="shared" si="17"/>
        <v>0</v>
      </c>
      <c r="P107" s="19">
        <v>0</v>
      </c>
      <c r="Q107" s="21">
        <v>0</v>
      </c>
    </row>
    <row r="108" spans="1:17" ht="30" outlineLevel="3">
      <c r="A108" s="15" t="s">
        <v>81</v>
      </c>
      <c r="B108" s="16">
        <v>201</v>
      </c>
      <c r="C108" s="17" t="s">
        <v>237</v>
      </c>
      <c r="D108" s="18" t="s">
        <v>3</v>
      </c>
      <c r="E108" s="17" t="s">
        <v>239</v>
      </c>
      <c r="F108" s="19">
        <v>309680</v>
      </c>
      <c r="G108" s="19">
        <v>309680</v>
      </c>
      <c r="H108" s="19">
        <v>0</v>
      </c>
      <c r="I108" s="19">
        <v>0</v>
      </c>
      <c r="J108" s="20">
        <v>0</v>
      </c>
      <c r="K108" s="20">
        <v>0</v>
      </c>
      <c r="L108" s="20">
        <v>0</v>
      </c>
      <c r="M108" s="20">
        <v>0</v>
      </c>
      <c r="N108" s="20">
        <f t="shared" si="16"/>
        <v>0</v>
      </c>
      <c r="O108" s="20">
        <f t="shared" si="17"/>
        <v>0</v>
      </c>
      <c r="P108" s="19">
        <v>0</v>
      </c>
      <c r="Q108" s="21">
        <v>0</v>
      </c>
    </row>
    <row r="109" spans="1:17" ht="45" outlineLevel="3">
      <c r="A109" s="15" t="s">
        <v>81</v>
      </c>
      <c r="B109" s="16">
        <v>201</v>
      </c>
      <c r="C109" s="17" t="s">
        <v>237</v>
      </c>
      <c r="D109" s="18" t="s">
        <v>3</v>
      </c>
      <c r="E109" s="17" t="s">
        <v>241</v>
      </c>
      <c r="F109" s="19">
        <v>104752</v>
      </c>
      <c r="G109" s="19">
        <v>104752</v>
      </c>
      <c r="H109" s="19">
        <v>0</v>
      </c>
      <c r="I109" s="19">
        <v>0</v>
      </c>
      <c r="J109" s="20">
        <v>0</v>
      </c>
      <c r="K109" s="20">
        <v>0</v>
      </c>
      <c r="L109" s="20">
        <v>0</v>
      </c>
      <c r="M109" s="20">
        <v>0</v>
      </c>
      <c r="N109" s="20">
        <f t="shared" si="16"/>
        <v>0</v>
      </c>
      <c r="O109" s="20">
        <f t="shared" si="17"/>
        <v>0</v>
      </c>
      <c r="P109" s="19">
        <v>0</v>
      </c>
      <c r="Q109" s="21">
        <v>0</v>
      </c>
    </row>
    <row r="110" spans="1:17" ht="60" outlineLevel="3">
      <c r="A110" s="15" t="s">
        <v>81</v>
      </c>
      <c r="B110" s="16">
        <v>201</v>
      </c>
      <c r="C110" s="17" t="s">
        <v>237</v>
      </c>
      <c r="D110" s="18" t="s">
        <v>3</v>
      </c>
      <c r="E110" s="17" t="s">
        <v>242</v>
      </c>
      <c r="F110" s="19">
        <v>315923</v>
      </c>
      <c r="G110" s="19">
        <v>330137</v>
      </c>
      <c r="H110" s="19">
        <v>0</v>
      </c>
      <c r="I110" s="19">
        <v>0</v>
      </c>
      <c r="J110" s="20">
        <v>0</v>
      </c>
      <c r="K110" s="20">
        <v>0</v>
      </c>
      <c r="L110" s="20">
        <v>0</v>
      </c>
      <c r="M110" s="20">
        <v>0</v>
      </c>
      <c r="N110" s="20">
        <f t="shared" si="16"/>
        <v>0</v>
      </c>
      <c r="O110" s="20">
        <f t="shared" si="17"/>
        <v>0</v>
      </c>
      <c r="P110" s="19">
        <v>0</v>
      </c>
      <c r="Q110" s="21">
        <v>0</v>
      </c>
    </row>
    <row r="111" spans="1:17" ht="30" outlineLevel="2">
      <c r="A111" s="15"/>
      <c r="B111" s="16"/>
      <c r="C111" s="26" t="s">
        <v>880</v>
      </c>
      <c r="D111" s="18"/>
      <c r="E111" s="17"/>
      <c r="F111" s="23">
        <f t="shared" ref="F111:Q111" si="24">SUBTOTAL(9,F106:F110)</f>
        <v>871471</v>
      </c>
      <c r="G111" s="23">
        <f t="shared" si="24"/>
        <v>1178706</v>
      </c>
      <c r="H111" s="23">
        <f t="shared" si="24"/>
        <v>0</v>
      </c>
      <c r="I111" s="23">
        <f t="shared" si="24"/>
        <v>0</v>
      </c>
      <c r="J111" s="24">
        <f t="shared" si="24"/>
        <v>0</v>
      </c>
      <c r="K111" s="24">
        <f t="shared" si="24"/>
        <v>0</v>
      </c>
      <c r="L111" s="24">
        <f t="shared" si="24"/>
        <v>0</v>
      </c>
      <c r="M111" s="24">
        <f t="shared" si="24"/>
        <v>0</v>
      </c>
      <c r="N111" s="24">
        <f t="shared" si="24"/>
        <v>0</v>
      </c>
      <c r="O111" s="24">
        <f t="shared" si="24"/>
        <v>0</v>
      </c>
      <c r="P111" s="23">
        <f t="shared" si="24"/>
        <v>0</v>
      </c>
      <c r="Q111" s="25">
        <f t="shared" si="24"/>
        <v>0</v>
      </c>
    </row>
    <row r="112" spans="1:17" ht="45" outlineLevel="3">
      <c r="A112" s="15" t="s">
        <v>81</v>
      </c>
      <c r="B112" s="16">
        <v>202</v>
      </c>
      <c r="C112" s="17" t="s">
        <v>243</v>
      </c>
      <c r="D112" s="18" t="s">
        <v>3</v>
      </c>
      <c r="E112" s="17" t="s">
        <v>246</v>
      </c>
      <c r="F112" s="19">
        <v>300000</v>
      </c>
      <c r="G112" s="19">
        <v>300000</v>
      </c>
      <c r="H112" s="19">
        <v>0</v>
      </c>
      <c r="I112" s="19">
        <v>0</v>
      </c>
      <c r="J112" s="20">
        <v>1</v>
      </c>
      <c r="K112" s="20">
        <v>1</v>
      </c>
      <c r="L112" s="20">
        <v>0</v>
      </c>
      <c r="M112" s="20">
        <v>0</v>
      </c>
      <c r="N112" s="20">
        <f t="shared" si="16"/>
        <v>1</v>
      </c>
      <c r="O112" s="20">
        <f t="shared" si="17"/>
        <v>1</v>
      </c>
      <c r="P112" s="19">
        <v>0</v>
      </c>
      <c r="Q112" s="21">
        <v>0</v>
      </c>
    </row>
    <row r="113" spans="1:17" ht="30" outlineLevel="3">
      <c r="A113" s="15" t="s">
        <v>81</v>
      </c>
      <c r="B113" s="16">
        <v>202</v>
      </c>
      <c r="C113" s="17" t="s">
        <v>243</v>
      </c>
      <c r="D113" s="18" t="s">
        <v>3</v>
      </c>
      <c r="E113" s="17" t="s">
        <v>245</v>
      </c>
      <c r="F113" s="19">
        <v>100000</v>
      </c>
      <c r="G113" s="19">
        <v>100000</v>
      </c>
      <c r="H113" s="19">
        <v>0</v>
      </c>
      <c r="I113" s="19">
        <v>0</v>
      </c>
      <c r="J113" s="20">
        <v>1</v>
      </c>
      <c r="K113" s="20">
        <v>1</v>
      </c>
      <c r="L113" s="20">
        <v>0</v>
      </c>
      <c r="M113" s="20">
        <v>0</v>
      </c>
      <c r="N113" s="20">
        <f t="shared" si="16"/>
        <v>1</v>
      </c>
      <c r="O113" s="20">
        <f t="shared" si="17"/>
        <v>1</v>
      </c>
      <c r="P113" s="19">
        <v>0</v>
      </c>
      <c r="Q113" s="21">
        <v>0</v>
      </c>
    </row>
    <row r="114" spans="1:17" ht="30" outlineLevel="3">
      <c r="A114" s="15" t="s">
        <v>81</v>
      </c>
      <c r="B114" s="16">
        <v>202</v>
      </c>
      <c r="C114" s="17" t="s">
        <v>243</v>
      </c>
      <c r="D114" s="18" t="s">
        <v>3</v>
      </c>
      <c r="E114" s="17" t="s">
        <v>244</v>
      </c>
      <c r="F114" s="19">
        <v>100000</v>
      </c>
      <c r="G114" s="19">
        <v>100000</v>
      </c>
      <c r="H114" s="19">
        <v>0</v>
      </c>
      <c r="I114" s="19">
        <v>0</v>
      </c>
      <c r="J114" s="20">
        <v>1</v>
      </c>
      <c r="K114" s="20">
        <v>1</v>
      </c>
      <c r="L114" s="20">
        <v>0</v>
      </c>
      <c r="M114" s="20">
        <v>0</v>
      </c>
      <c r="N114" s="20">
        <f t="shared" si="16"/>
        <v>1</v>
      </c>
      <c r="O114" s="20">
        <f t="shared" si="17"/>
        <v>1</v>
      </c>
      <c r="P114" s="19">
        <v>0</v>
      </c>
      <c r="Q114" s="21">
        <v>0</v>
      </c>
    </row>
    <row r="115" spans="1:17" outlineLevel="2">
      <c r="A115" s="15"/>
      <c r="B115" s="16"/>
      <c r="C115" s="26" t="s">
        <v>881</v>
      </c>
      <c r="D115" s="18"/>
      <c r="E115" s="17"/>
      <c r="F115" s="23">
        <f t="shared" ref="F115:Q115" si="25">SUBTOTAL(9,F112:F114)</f>
        <v>500000</v>
      </c>
      <c r="G115" s="23">
        <f t="shared" si="25"/>
        <v>500000</v>
      </c>
      <c r="H115" s="23">
        <f t="shared" si="25"/>
        <v>0</v>
      </c>
      <c r="I115" s="23">
        <f t="shared" si="25"/>
        <v>0</v>
      </c>
      <c r="J115" s="24">
        <f t="shared" si="25"/>
        <v>3</v>
      </c>
      <c r="K115" s="24">
        <f t="shared" si="25"/>
        <v>3</v>
      </c>
      <c r="L115" s="24">
        <f t="shared" si="25"/>
        <v>0</v>
      </c>
      <c r="M115" s="24">
        <f t="shared" si="25"/>
        <v>0</v>
      </c>
      <c r="N115" s="24">
        <f t="shared" si="25"/>
        <v>3</v>
      </c>
      <c r="O115" s="24">
        <f t="shared" si="25"/>
        <v>3</v>
      </c>
      <c r="P115" s="23">
        <f t="shared" si="25"/>
        <v>0</v>
      </c>
      <c r="Q115" s="25">
        <f t="shared" si="25"/>
        <v>0</v>
      </c>
    </row>
    <row r="116" spans="1:17" ht="30" outlineLevel="3">
      <c r="A116" s="15" t="s">
        <v>81</v>
      </c>
      <c r="B116" s="16">
        <v>204</v>
      </c>
      <c r="C116" s="17" t="s">
        <v>247</v>
      </c>
      <c r="D116" s="18" t="s">
        <v>3</v>
      </c>
      <c r="E116" s="17" t="s">
        <v>255</v>
      </c>
      <c r="F116" s="19">
        <v>400000</v>
      </c>
      <c r="G116" s="19">
        <v>825000</v>
      </c>
      <c r="H116" s="19">
        <v>0</v>
      </c>
      <c r="I116" s="19">
        <v>0</v>
      </c>
      <c r="J116" s="20">
        <v>4</v>
      </c>
      <c r="K116" s="20">
        <v>8</v>
      </c>
      <c r="L116" s="20">
        <v>0</v>
      </c>
      <c r="M116" s="20">
        <v>0</v>
      </c>
      <c r="N116" s="20">
        <f t="shared" si="16"/>
        <v>4</v>
      </c>
      <c r="O116" s="20">
        <f t="shared" si="17"/>
        <v>8</v>
      </c>
      <c r="P116" s="19">
        <v>0</v>
      </c>
      <c r="Q116" s="21">
        <v>0</v>
      </c>
    </row>
    <row r="117" spans="1:17" ht="30" outlineLevel="3">
      <c r="A117" s="15" t="s">
        <v>81</v>
      </c>
      <c r="B117" s="16">
        <v>204</v>
      </c>
      <c r="C117" s="17" t="s">
        <v>247</v>
      </c>
      <c r="D117" s="18" t="s">
        <v>3</v>
      </c>
      <c r="E117" s="17" t="s">
        <v>256</v>
      </c>
      <c r="F117" s="19">
        <v>400000</v>
      </c>
      <c r="G117" s="19">
        <v>600000</v>
      </c>
      <c r="H117" s="19">
        <v>0</v>
      </c>
      <c r="I117" s="19">
        <v>0</v>
      </c>
      <c r="J117" s="20">
        <v>2</v>
      </c>
      <c r="K117" s="20">
        <v>2</v>
      </c>
      <c r="L117" s="20">
        <v>0</v>
      </c>
      <c r="M117" s="20">
        <v>0</v>
      </c>
      <c r="N117" s="20">
        <f t="shared" si="16"/>
        <v>2</v>
      </c>
      <c r="O117" s="20">
        <f t="shared" si="17"/>
        <v>2</v>
      </c>
      <c r="P117" s="19">
        <v>0</v>
      </c>
      <c r="Q117" s="21">
        <v>0</v>
      </c>
    </row>
    <row r="118" spans="1:17" ht="30" outlineLevel="3">
      <c r="A118" s="15" t="s">
        <v>81</v>
      </c>
      <c r="B118" s="16">
        <v>204</v>
      </c>
      <c r="C118" s="17" t="s">
        <v>247</v>
      </c>
      <c r="D118" s="18" t="s">
        <v>3</v>
      </c>
      <c r="E118" s="17" t="s">
        <v>248</v>
      </c>
      <c r="F118" s="19">
        <v>333500</v>
      </c>
      <c r="G118" s="19">
        <v>349000</v>
      </c>
      <c r="H118" s="19">
        <v>0</v>
      </c>
      <c r="I118" s="19">
        <v>0</v>
      </c>
      <c r="J118" s="20">
        <v>4</v>
      </c>
      <c r="K118" s="20">
        <v>4</v>
      </c>
      <c r="L118" s="20">
        <v>0</v>
      </c>
      <c r="M118" s="20">
        <v>0</v>
      </c>
      <c r="N118" s="20">
        <f t="shared" si="16"/>
        <v>4</v>
      </c>
      <c r="O118" s="20">
        <f t="shared" si="17"/>
        <v>4</v>
      </c>
      <c r="P118" s="19">
        <v>0</v>
      </c>
      <c r="Q118" s="21">
        <v>0</v>
      </c>
    </row>
    <row r="119" spans="1:17" ht="30" outlineLevel="3">
      <c r="A119" s="15" t="s">
        <v>81</v>
      </c>
      <c r="B119" s="16">
        <v>204</v>
      </c>
      <c r="C119" s="17" t="s">
        <v>247</v>
      </c>
      <c r="D119" s="18" t="s">
        <v>3</v>
      </c>
      <c r="E119" s="17" t="s">
        <v>250</v>
      </c>
      <c r="F119" s="19">
        <v>0</v>
      </c>
      <c r="G119" s="19">
        <v>0</v>
      </c>
      <c r="H119" s="19">
        <v>3800000</v>
      </c>
      <c r="I119" s="19">
        <v>3800000</v>
      </c>
      <c r="J119" s="20">
        <v>0</v>
      </c>
      <c r="K119" s="20">
        <v>0</v>
      </c>
      <c r="L119" s="20">
        <v>0</v>
      </c>
      <c r="M119" s="20">
        <v>0</v>
      </c>
      <c r="N119" s="20">
        <f t="shared" si="16"/>
        <v>0</v>
      </c>
      <c r="O119" s="20">
        <f t="shared" si="17"/>
        <v>0</v>
      </c>
      <c r="P119" s="19">
        <v>0</v>
      </c>
      <c r="Q119" s="21">
        <v>0</v>
      </c>
    </row>
    <row r="120" spans="1:17" ht="30" outlineLevel="3">
      <c r="A120" s="15" t="s">
        <v>81</v>
      </c>
      <c r="B120" s="16">
        <v>204</v>
      </c>
      <c r="C120" s="17" t="s">
        <v>247</v>
      </c>
      <c r="D120" s="18" t="s">
        <v>3</v>
      </c>
      <c r="E120" s="17" t="s">
        <v>252</v>
      </c>
      <c r="F120" s="19">
        <v>0</v>
      </c>
      <c r="G120" s="19">
        <v>0</v>
      </c>
      <c r="H120" s="19">
        <v>1396236</v>
      </c>
      <c r="I120" s="19">
        <v>1396236</v>
      </c>
      <c r="J120" s="20">
        <v>0</v>
      </c>
      <c r="K120" s="20">
        <v>0</v>
      </c>
      <c r="L120" s="20">
        <v>0</v>
      </c>
      <c r="M120" s="20">
        <v>0</v>
      </c>
      <c r="N120" s="20">
        <f t="shared" si="16"/>
        <v>0</v>
      </c>
      <c r="O120" s="20">
        <f t="shared" si="17"/>
        <v>0</v>
      </c>
      <c r="P120" s="19">
        <v>0</v>
      </c>
      <c r="Q120" s="21">
        <v>0</v>
      </c>
    </row>
    <row r="121" spans="1:17" ht="30" outlineLevel="3">
      <c r="A121" s="15" t="s">
        <v>81</v>
      </c>
      <c r="B121" s="16">
        <v>204</v>
      </c>
      <c r="C121" s="17" t="s">
        <v>247</v>
      </c>
      <c r="D121" s="18" t="s">
        <v>3</v>
      </c>
      <c r="E121" s="17" t="s">
        <v>253</v>
      </c>
      <c r="F121" s="19">
        <v>0</v>
      </c>
      <c r="G121" s="19">
        <v>0</v>
      </c>
      <c r="H121" s="19">
        <v>787921</v>
      </c>
      <c r="I121" s="19">
        <v>787921</v>
      </c>
      <c r="J121" s="20">
        <v>0</v>
      </c>
      <c r="K121" s="20">
        <v>0</v>
      </c>
      <c r="L121" s="20">
        <v>14</v>
      </c>
      <c r="M121" s="20">
        <v>14</v>
      </c>
      <c r="N121" s="20">
        <f t="shared" si="16"/>
        <v>14</v>
      </c>
      <c r="O121" s="20">
        <f t="shared" si="17"/>
        <v>14</v>
      </c>
      <c r="P121" s="19">
        <v>0</v>
      </c>
      <c r="Q121" s="21">
        <v>0</v>
      </c>
    </row>
    <row r="122" spans="1:17" ht="30" outlineLevel="3">
      <c r="A122" s="15" t="s">
        <v>81</v>
      </c>
      <c r="B122" s="16">
        <v>204</v>
      </c>
      <c r="C122" s="17" t="s">
        <v>247</v>
      </c>
      <c r="D122" s="18" t="s">
        <v>3</v>
      </c>
      <c r="E122" s="17" t="s">
        <v>254</v>
      </c>
      <c r="F122" s="19">
        <v>0</v>
      </c>
      <c r="G122" s="19">
        <v>0</v>
      </c>
      <c r="H122" s="19">
        <v>1800000</v>
      </c>
      <c r="I122" s="19">
        <v>1800000</v>
      </c>
      <c r="J122" s="20">
        <v>0</v>
      </c>
      <c r="K122" s="20">
        <v>0</v>
      </c>
      <c r="L122" s="20">
        <v>0</v>
      </c>
      <c r="M122" s="20">
        <v>0</v>
      </c>
      <c r="N122" s="20">
        <f t="shared" si="16"/>
        <v>0</v>
      </c>
      <c r="O122" s="20">
        <f t="shared" si="17"/>
        <v>0</v>
      </c>
      <c r="P122" s="19">
        <v>0</v>
      </c>
      <c r="Q122" s="21">
        <v>0</v>
      </c>
    </row>
    <row r="123" spans="1:17" ht="30" outlineLevel="3">
      <c r="A123" s="15" t="s">
        <v>81</v>
      </c>
      <c r="B123" s="16">
        <v>204</v>
      </c>
      <c r="C123" s="17" t="s">
        <v>247</v>
      </c>
      <c r="D123" s="18" t="s">
        <v>3</v>
      </c>
      <c r="E123" s="17" t="s">
        <v>251</v>
      </c>
      <c r="F123" s="19">
        <v>500000</v>
      </c>
      <c r="G123" s="19">
        <v>1000000</v>
      </c>
      <c r="H123" s="19">
        <v>0</v>
      </c>
      <c r="I123" s="19">
        <v>0</v>
      </c>
      <c r="J123" s="20">
        <v>0</v>
      </c>
      <c r="K123" s="20">
        <v>0</v>
      </c>
      <c r="L123" s="20">
        <v>0</v>
      </c>
      <c r="M123" s="20">
        <v>0</v>
      </c>
      <c r="N123" s="20">
        <f t="shared" si="16"/>
        <v>0</v>
      </c>
      <c r="O123" s="20">
        <f t="shared" si="17"/>
        <v>0</v>
      </c>
      <c r="P123" s="19">
        <v>0</v>
      </c>
      <c r="Q123" s="21">
        <v>0</v>
      </c>
    </row>
    <row r="124" spans="1:17" ht="30" outlineLevel="3">
      <c r="A124" s="15" t="s">
        <v>81</v>
      </c>
      <c r="B124" s="16">
        <v>204</v>
      </c>
      <c r="C124" s="17" t="s">
        <v>247</v>
      </c>
      <c r="D124" s="18" t="s">
        <v>3</v>
      </c>
      <c r="E124" s="17" t="s">
        <v>249</v>
      </c>
      <c r="F124" s="19">
        <v>733500</v>
      </c>
      <c r="G124" s="19">
        <v>1450500</v>
      </c>
      <c r="H124" s="19">
        <v>0</v>
      </c>
      <c r="I124" s="19">
        <v>0</v>
      </c>
      <c r="J124" s="20">
        <v>1</v>
      </c>
      <c r="K124" s="20">
        <v>1</v>
      </c>
      <c r="L124" s="20">
        <v>0</v>
      </c>
      <c r="M124" s="20">
        <v>0</v>
      </c>
      <c r="N124" s="20">
        <f t="shared" si="16"/>
        <v>1</v>
      </c>
      <c r="O124" s="20">
        <f t="shared" si="17"/>
        <v>1</v>
      </c>
      <c r="P124" s="19">
        <v>0</v>
      </c>
      <c r="Q124" s="21">
        <v>0</v>
      </c>
    </row>
    <row r="125" spans="1:17" ht="30" outlineLevel="2">
      <c r="A125" s="15"/>
      <c r="B125" s="16"/>
      <c r="C125" s="26" t="s">
        <v>882</v>
      </c>
      <c r="D125" s="18"/>
      <c r="E125" s="17"/>
      <c r="F125" s="23">
        <f t="shared" ref="F125:Q125" si="26">SUBTOTAL(9,F116:F124)</f>
        <v>2367000</v>
      </c>
      <c r="G125" s="23">
        <f t="shared" si="26"/>
        <v>4224500</v>
      </c>
      <c r="H125" s="23">
        <f t="shared" si="26"/>
        <v>7784157</v>
      </c>
      <c r="I125" s="23">
        <f t="shared" si="26"/>
        <v>7784157</v>
      </c>
      <c r="J125" s="24">
        <f t="shared" si="26"/>
        <v>11</v>
      </c>
      <c r="K125" s="24">
        <f t="shared" si="26"/>
        <v>15</v>
      </c>
      <c r="L125" s="24">
        <f t="shared" si="26"/>
        <v>14</v>
      </c>
      <c r="M125" s="24">
        <f t="shared" si="26"/>
        <v>14</v>
      </c>
      <c r="N125" s="24">
        <f t="shared" si="26"/>
        <v>25</v>
      </c>
      <c r="O125" s="24">
        <f t="shared" si="26"/>
        <v>29</v>
      </c>
      <c r="P125" s="23">
        <f t="shared" si="26"/>
        <v>0</v>
      </c>
      <c r="Q125" s="25">
        <f t="shared" si="26"/>
        <v>0</v>
      </c>
    </row>
    <row r="126" spans="1:17" ht="45" outlineLevel="3">
      <c r="A126" s="15" t="s">
        <v>81</v>
      </c>
      <c r="B126" s="16">
        <v>207</v>
      </c>
      <c r="C126" s="17" t="s">
        <v>257</v>
      </c>
      <c r="D126" s="18" t="s">
        <v>3</v>
      </c>
      <c r="E126" s="17" t="s">
        <v>263</v>
      </c>
      <c r="F126" s="19">
        <v>0</v>
      </c>
      <c r="G126" s="19">
        <v>0</v>
      </c>
      <c r="H126" s="19">
        <v>0</v>
      </c>
      <c r="I126" s="19">
        <v>0</v>
      </c>
      <c r="J126" s="20">
        <v>0</v>
      </c>
      <c r="K126" s="20">
        <v>0</v>
      </c>
      <c r="L126" s="20">
        <v>0</v>
      </c>
      <c r="M126" s="20">
        <v>0</v>
      </c>
      <c r="N126" s="20">
        <f t="shared" si="16"/>
        <v>0</v>
      </c>
      <c r="O126" s="20">
        <f t="shared" si="17"/>
        <v>0</v>
      </c>
      <c r="P126" s="19">
        <v>0</v>
      </c>
      <c r="Q126" s="21">
        <v>0</v>
      </c>
    </row>
    <row r="127" spans="1:17" ht="45" outlineLevel="3">
      <c r="A127" s="15" t="s">
        <v>81</v>
      </c>
      <c r="B127" s="16">
        <v>207</v>
      </c>
      <c r="C127" s="17" t="s">
        <v>257</v>
      </c>
      <c r="D127" s="18" t="s">
        <v>3</v>
      </c>
      <c r="E127" s="17" t="s">
        <v>262</v>
      </c>
      <c r="F127" s="19">
        <v>0</v>
      </c>
      <c r="G127" s="19">
        <v>0</v>
      </c>
      <c r="H127" s="19">
        <v>0</v>
      </c>
      <c r="I127" s="19">
        <v>0</v>
      </c>
      <c r="J127" s="20">
        <v>0</v>
      </c>
      <c r="K127" s="20">
        <v>0</v>
      </c>
      <c r="L127" s="20">
        <v>0</v>
      </c>
      <c r="M127" s="20">
        <v>0</v>
      </c>
      <c r="N127" s="20">
        <f t="shared" si="16"/>
        <v>0</v>
      </c>
      <c r="O127" s="20">
        <f t="shared" si="17"/>
        <v>0</v>
      </c>
      <c r="P127" s="19">
        <v>0</v>
      </c>
      <c r="Q127" s="21">
        <v>0</v>
      </c>
    </row>
    <row r="128" spans="1:17" ht="60" outlineLevel="3">
      <c r="A128" s="15" t="s">
        <v>81</v>
      </c>
      <c r="B128" s="16">
        <v>207</v>
      </c>
      <c r="C128" s="17" t="s">
        <v>257</v>
      </c>
      <c r="D128" s="18" t="s">
        <v>3</v>
      </c>
      <c r="E128" s="17" t="s">
        <v>264</v>
      </c>
      <c r="F128" s="19">
        <v>0</v>
      </c>
      <c r="G128" s="19">
        <v>0</v>
      </c>
      <c r="H128" s="19">
        <v>0</v>
      </c>
      <c r="I128" s="19">
        <v>0</v>
      </c>
      <c r="J128" s="20">
        <v>0</v>
      </c>
      <c r="K128" s="20">
        <v>0</v>
      </c>
      <c r="L128" s="20">
        <v>0</v>
      </c>
      <c r="M128" s="20">
        <v>0</v>
      </c>
      <c r="N128" s="20">
        <f t="shared" si="16"/>
        <v>0</v>
      </c>
      <c r="O128" s="20">
        <f t="shared" si="17"/>
        <v>0</v>
      </c>
      <c r="P128" s="19">
        <v>0</v>
      </c>
      <c r="Q128" s="21">
        <v>0</v>
      </c>
    </row>
    <row r="129" spans="1:17" ht="30" outlineLevel="3">
      <c r="A129" s="15" t="s">
        <v>81</v>
      </c>
      <c r="B129" s="16">
        <v>207</v>
      </c>
      <c r="C129" s="17" t="s">
        <v>257</v>
      </c>
      <c r="D129" s="18" t="s">
        <v>3</v>
      </c>
      <c r="E129" s="17" t="s">
        <v>261</v>
      </c>
      <c r="F129" s="19">
        <v>4000000</v>
      </c>
      <c r="G129" s="19">
        <v>4000000</v>
      </c>
      <c r="H129" s="19">
        <v>0</v>
      </c>
      <c r="I129" s="19">
        <v>0</v>
      </c>
      <c r="J129" s="20">
        <v>0</v>
      </c>
      <c r="K129" s="20">
        <v>0</v>
      </c>
      <c r="L129" s="20">
        <v>0</v>
      </c>
      <c r="M129" s="20">
        <v>0</v>
      </c>
      <c r="N129" s="20">
        <f t="shared" si="16"/>
        <v>0</v>
      </c>
      <c r="O129" s="20">
        <f t="shared" si="17"/>
        <v>0</v>
      </c>
      <c r="P129" s="19">
        <v>0</v>
      </c>
      <c r="Q129" s="21">
        <v>0</v>
      </c>
    </row>
    <row r="130" spans="1:17" ht="30" outlineLevel="3">
      <c r="A130" s="15" t="s">
        <v>81</v>
      </c>
      <c r="B130" s="16">
        <v>207</v>
      </c>
      <c r="C130" s="17" t="s">
        <v>257</v>
      </c>
      <c r="D130" s="18" t="s">
        <v>3</v>
      </c>
      <c r="E130" s="17" t="s">
        <v>260</v>
      </c>
      <c r="F130" s="19">
        <v>4000000</v>
      </c>
      <c r="G130" s="19">
        <v>4000000</v>
      </c>
      <c r="H130" s="19">
        <v>0</v>
      </c>
      <c r="I130" s="19">
        <v>0</v>
      </c>
      <c r="J130" s="20">
        <v>13</v>
      </c>
      <c r="K130" s="20">
        <v>13</v>
      </c>
      <c r="L130" s="20">
        <v>0</v>
      </c>
      <c r="M130" s="20">
        <v>0</v>
      </c>
      <c r="N130" s="20">
        <f t="shared" si="16"/>
        <v>13</v>
      </c>
      <c r="O130" s="20">
        <f t="shared" si="17"/>
        <v>13</v>
      </c>
      <c r="P130" s="19">
        <v>0</v>
      </c>
      <c r="Q130" s="21">
        <v>0</v>
      </c>
    </row>
    <row r="131" spans="1:17" ht="30" outlineLevel="3">
      <c r="A131" s="15" t="s">
        <v>81</v>
      </c>
      <c r="B131" s="16">
        <v>207</v>
      </c>
      <c r="C131" s="17" t="s">
        <v>257</v>
      </c>
      <c r="D131" s="18" t="s">
        <v>3</v>
      </c>
      <c r="E131" s="17" t="s">
        <v>259</v>
      </c>
      <c r="F131" s="19">
        <v>7000000</v>
      </c>
      <c r="G131" s="19">
        <v>14000000</v>
      </c>
      <c r="H131" s="19">
        <v>0</v>
      </c>
      <c r="I131" s="19">
        <v>0</v>
      </c>
      <c r="J131" s="20">
        <v>0</v>
      </c>
      <c r="K131" s="20">
        <v>0</v>
      </c>
      <c r="L131" s="20">
        <v>0</v>
      </c>
      <c r="M131" s="20">
        <v>0</v>
      </c>
      <c r="N131" s="20">
        <f t="shared" si="16"/>
        <v>0</v>
      </c>
      <c r="O131" s="20">
        <f t="shared" si="17"/>
        <v>0</v>
      </c>
      <c r="P131" s="19">
        <v>0</v>
      </c>
      <c r="Q131" s="21">
        <v>0</v>
      </c>
    </row>
    <row r="132" spans="1:17" ht="30" outlineLevel="3">
      <c r="A132" s="15" t="s">
        <v>81</v>
      </c>
      <c r="B132" s="16">
        <v>207</v>
      </c>
      <c r="C132" s="17" t="s">
        <v>257</v>
      </c>
      <c r="D132" s="18" t="s">
        <v>3</v>
      </c>
      <c r="E132" s="17" t="s">
        <v>258</v>
      </c>
      <c r="F132" s="19">
        <v>427000</v>
      </c>
      <c r="G132" s="19">
        <v>2076000</v>
      </c>
      <c r="H132" s="19">
        <v>4730000</v>
      </c>
      <c r="I132" s="19">
        <v>10143000</v>
      </c>
      <c r="J132" s="20">
        <v>1</v>
      </c>
      <c r="K132" s="20">
        <v>5</v>
      </c>
      <c r="L132" s="20">
        <v>15</v>
      </c>
      <c r="M132" s="20">
        <v>29</v>
      </c>
      <c r="N132" s="20">
        <f t="shared" si="16"/>
        <v>16</v>
      </c>
      <c r="O132" s="20">
        <f t="shared" si="17"/>
        <v>34</v>
      </c>
      <c r="P132" s="19">
        <v>0</v>
      </c>
      <c r="Q132" s="21">
        <v>0</v>
      </c>
    </row>
    <row r="133" spans="1:17" ht="45" outlineLevel="3">
      <c r="A133" s="15" t="s">
        <v>81</v>
      </c>
      <c r="B133" s="16">
        <v>207</v>
      </c>
      <c r="C133" s="17" t="s">
        <v>257</v>
      </c>
      <c r="D133" s="18" t="s">
        <v>3</v>
      </c>
      <c r="E133" s="17" t="s">
        <v>266</v>
      </c>
      <c r="F133" s="19">
        <v>871500</v>
      </c>
      <c r="G133" s="19">
        <v>903600</v>
      </c>
      <c r="H133" s="19">
        <v>2055600</v>
      </c>
      <c r="I133" s="19">
        <v>2113300</v>
      </c>
      <c r="J133" s="20">
        <v>3</v>
      </c>
      <c r="K133" s="20">
        <v>3</v>
      </c>
      <c r="L133" s="20">
        <v>8.9</v>
      </c>
      <c r="M133" s="20">
        <v>8.9</v>
      </c>
      <c r="N133" s="20">
        <f t="shared" si="16"/>
        <v>11.9</v>
      </c>
      <c r="O133" s="20">
        <f t="shared" si="17"/>
        <v>11.9</v>
      </c>
      <c r="P133" s="19">
        <v>0</v>
      </c>
      <c r="Q133" s="21">
        <v>0</v>
      </c>
    </row>
    <row r="134" spans="1:17" ht="45" outlineLevel="3">
      <c r="A134" s="15" t="s">
        <v>81</v>
      </c>
      <c r="B134" s="16">
        <v>207</v>
      </c>
      <c r="C134" s="17" t="s">
        <v>257</v>
      </c>
      <c r="D134" s="18" t="s">
        <v>3</v>
      </c>
      <c r="E134" s="17" t="s">
        <v>267</v>
      </c>
      <c r="F134" s="19">
        <v>0</v>
      </c>
      <c r="G134" s="19">
        <v>0</v>
      </c>
      <c r="H134" s="19">
        <v>0</v>
      </c>
      <c r="I134" s="19">
        <v>0</v>
      </c>
      <c r="J134" s="20">
        <v>0</v>
      </c>
      <c r="K134" s="20">
        <v>0</v>
      </c>
      <c r="L134" s="20">
        <v>0</v>
      </c>
      <c r="M134" s="20">
        <v>0</v>
      </c>
      <c r="N134" s="20">
        <f t="shared" si="16"/>
        <v>0</v>
      </c>
      <c r="O134" s="20">
        <f t="shared" si="17"/>
        <v>0</v>
      </c>
      <c r="P134" s="19">
        <v>0</v>
      </c>
      <c r="Q134" s="21">
        <v>0</v>
      </c>
    </row>
    <row r="135" spans="1:17" ht="45" outlineLevel="3">
      <c r="A135" s="15" t="s">
        <v>81</v>
      </c>
      <c r="B135" s="16">
        <v>207</v>
      </c>
      <c r="C135" s="17" t="s">
        <v>257</v>
      </c>
      <c r="D135" s="18" t="s">
        <v>3</v>
      </c>
      <c r="E135" s="17" t="s">
        <v>265</v>
      </c>
      <c r="F135" s="19">
        <v>226600</v>
      </c>
      <c r="G135" s="19">
        <v>226600</v>
      </c>
      <c r="H135" s="19">
        <v>404600</v>
      </c>
      <c r="I135" s="19">
        <v>404600</v>
      </c>
      <c r="J135" s="20">
        <v>0</v>
      </c>
      <c r="K135" s="20">
        <v>0</v>
      </c>
      <c r="L135" s="20">
        <v>0</v>
      </c>
      <c r="M135" s="20">
        <v>0</v>
      </c>
      <c r="N135" s="20">
        <f t="shared" si="16"/>
        <v>0</v>
      </c>
      <c r="O135" s="20">
        <f t="shared" si="17"/>
        <v>0</v>
      </c>
      <c r="P135" s="19">
        <v>0</v>
      </c>
      <c r="Q135" s="21">
        <v>0</v>
      </c>
    </row>
    <row r="136" spans="1:17" ht="30" outlineLevel="3">
      <c r="A136" s="15" t="s">
        <v>81</v>
      </c>
      <c r="B136" s="16">
        <v>207</v>
      </c>
      <c r="C136" s="17" t="s">
        <v>257</v>
      </c>
      <c r="D136" s="18" t="s">
        <v>3</v>
      </c>
      <c r="E136" s="17" t="s">
        <v>271</v>
      </c>
      <c r="F136" s="19">
        <v>0</v>
      </c>
      <c r="G136" s="19">
        <v>0</v>
      </c>
      <c r="H136" s="19">
        <v>19298000</v>
      </c>
      <c r="I136" s="19">
        <v>19298000</v>
      </c>
      <c r="J136" s="20">
        <v>0</v>
      </c>
      <c r="K136" s="20">
        <v>0</v>
      </c>
      <c r="L136" s="20">
        <v>-76.900000000000006</v>
      </c>
      <c r="M136" s="20">
        <v>-76.900000000000006</v>
      </c>
      <c r="N136" s="20">
        <f t="shared" si="16"/>
        <v>-76.900000000000006</v>
      </c>
      <c r="O136" s="20">
        <f t="shared" si="17"/>
        <v>-76.900000000000006</v>
      </c>
      <c r="P136" s="19">
        <v>0</v>
      </c>
      <c r="Q136" s="21">
        <v>0</v>
      </c>
    </row>
    <row r="137" spans="1:17" ht="30" outlineLevel="3">
      <c r="A137" s="15" t="s">
        <v>81</v>
      </c>
      <c r="B137" s="16">
        <v>207</v>
      </c>
      <c r="C137" s="17" t="s">
        <v>257</v>
      </c>
      <c r="D137" s="18" t="s">
        <v>3</v>
      </c>
      <c r="E137" s="17" t="s">
        <v>268</v>
      </c>
      <c r="F137" s="19">
        <v>0</v>
      </c>
      <c r="G137" s="19">
        <v>0</v>
      </c>
      <c r="H137" s="19">
        <v>-9755000</v>
      </c>
      <c r="I137" s="19">
        <v>-9755000</v>
      </c>
      <c r="J137" s="20">
        <v>0</v>
      </c>
      <c r="K137" s="20">
        <v>0</v>
      </c>
      <c r="L137" s="20">
        <v>-615</v>
      </c>
      <c r="M137" s="20">
        <v>-615</v>
      </c>
      <c r="N137" s="20">
        <f t="shared" si="16"/>
        <v>-615</v>
      </c>
      <c r="O137" s="20">
        <f t="shared" si="17"/>
        <v>-615</v>
      </c>
      <c r="P137" s="19">
        <v>0</v>
      </c>
      <c r="Q137" s="21">
        <v>0</v>
      </c>
    </row>
    <row r="138" spans="1:17" ht="30" outlineLevel="3">
      <c r="A138" s="15" t="s">
        <v>81</v>
      </c>
      <c r="B138" s="16">
        <v>207</v>
      </c>
      <c r="C138" s="17" t="s">
        <v>257</v>
      </c>
      <c r="D138" s="18" t="s">
        <v>3</v>
      </c>
      <c r="E138" s="17" t="s">
        <v>270</v>
      </c>
      <c r="F138" s="19">
        <v>0</v>
      </c>
      <c r="G138" s="19">
        <v>0</v>
      </c>
      <c r="H138" s="19">
        <v>26593000</v>
      </c>
      <c r="I138" s="19">
        <v>26593000</v>
      </c>
      <c r="J138" s="20">
        <v>0</v>
      </c>
      <c r="K138" s="20">
        <v>0</v>
      </c>
      <c r="L138" s="20">
        <v>0</v>
      </c>
      <c r="M138" s="20">
        <v>0</v>
      </c>
      <c r="N138" s="20">
        <f t="shared" si="16"/>
        <v>0</v>
      </c>
      <c r="O138" s="20">
        <f t="shared" si="17"/>
        <v>0</v>
      </c>
      <c r="P138" s="19">
        <v>0</v>
      </c>
      <c r="Q138" s="21">
        <v>0</v>
      </c>
    </row>
    <row r="139" spans="1:17" ht="30" outlineLevel="3">
      <c r="A139" s="15" t="s">
        <v>81</v>
      </c>
      <c r="B139" s="16">
        <v>207</v>
      </c>
      <c r="C139" s="17" t="s">
        <v>257</v>
      </c>
      <c r="D139" s="18" t="s">
        <v>3</v>
      </c>
      <c r="E139" s="17" t="s">
        <v>269</v>
      </c>
      <c r="F139" s="19">
        <v>0</v>
      </c>
      <c r="G139" s="19">
        <v>0</v>
      </c>
      <c r="H139" s="19">
        <v>1959000</v>
      </c>
      <c r="I139" s="19">
        <v>1959000</v>
      </c>
      <c r="J139" s="20">
        <v>0</v>
      </c>
      <c r="K139" s="20">
        <v>0</v>
      </c>
      <c r="L139" s="20">
        <v>0</v>
      </c>
      <c r="M139" s="20">
        <v>0</v>
      </c>
      <c r="N139" s="20">
        <f t="shared" si="16"/>
        <v>0</v>
      </c>
      <c r="O139" s="20">
        <f t="shared" si="17"/>
        <v>0</v>
      </c>
      <c r="P139" s="19">
        <v>0</v>
      </c>
      <c r="Q139" s="21">
        <v>0</v>
      </c>
    </row>
    <row r="140" spans="1:17" outlineLevel="2">
      <c r="A140" s="15"/>
      <c r="B140" s="16"/>
      <c r="C140" s="26" t="s">
        <v>883</v>
      </c>
      <c r="D140" s="18"/>
      <c r="E140" s="17"/>
      <c r="F140" s="23">
        <f t="shared" ref="F140:Q140" si="27">SUBTOTAL(9,F126:F139)</f>
        <v>16525100</v>
      </c>
      <c r="G140" s="23">
        <f t="shared" si="27"/>
        <v>25206200</v>
      </c>
      <c r="H140" s="23">
        <f t="shared" si="27"/>
        <v>45285200</v>
      </c>
      <c r="I140" s="23">
        <f t="shared" si="27"/>
        <v>50755900</v>
      </c>
      <c r="J140" s="24">
        <f t="shared" si="27"/>
        <v>17</v>
      </c>
      <c r="K140" s="24">
        <f t="shared" si="27"/>
        <v>21</v>
      </c>
      <c r="L140" s="24">
        <f t="shared" si="27"/>
        <v>-668</v>
      </c>
      <c r="M140" s="24">
        <f t="shared" si="27"/>
        <v>-654</v>
      </c>
      <c r="N140" s="24">
        <f t="shared" si="27"/>
        <v>-651</v>
      </c>
      <c r="O140" s="24">
        <f t="shared" si="27"/>
        <v>-633</v>
      </c>
      <c r="P140" s="23">
        <f t="shared" si="27"/>
        <v>0</v>
      </c>
      <c r="Q140" s="25">
        <f t="shared" si="27"/>
        <v>0</v>
      </c>
    </row>
    <row r="141" spans="1:17" ht="30" outlineLevel="3">
      <c r="A141" s="15" t="s">
        <v>81</v>
      </c>
      <c r="B141" s="16">
        <v>208</v>
      </c>
      <c r="C141" s="17" t="s">
        <v>272</v>
      </c>
      <c r="D141" s="18" t="s">
        <v>3</v>
      </c>
      <c r="E141" s="17" t="s">
        <v>277</v>
      </c>
      <c r="F141" s="19">
        <v>5750000</v>
      </c>
      <c r="G141" s="19">
        <v>11500000</v>
      </c>
      <c r="H141" s="19">
        <v>0</v>
      </c>
      <c r="I141" s="19">
        <v>0</v>
      </c>
      <c r="J141" s="20">
        <v>49.5</v>
      </c>
      <c r="K141" s="20">
        <v>99</v>
      </c>
      <c r="L141" s="20">
        <v>0</v>
      </c>
      <c r="M141" s="20">
        <v>0</v>
      </c>
      <c r="N141" s="20">
        <f t="shared" si="16"/>
        <v>49.5</v>
      </c>
      <c r="O141" s="20">
        <f t="shared" si="17"/>
        <v>99</v>
      </c>
      <c r="P141" s="19">
        <v>0</v>
      </c>
      <c r="Q141" s="21">
        <v>0</v>
      </c>
    </row>
    <row r="142" spans="1:17" ht="30" outlineLevel="3">
      <c r="A142" s="15" t="s">
        <v>81</v>
      </c>
      <c r="B142" s="16">
        <v>208</v>
      </c>
      <c r="C142" s="17" t="s">
        <v>272</v>
      </c>
      <c r="D142" s="18" t="s">
        <v>3</v>
      </c>
      <c r="E142" s="17" t="s">
        <v>278</v>
      </c>
      <c r="F142" s="19">
        <v>654336</v>
      </c>
      <c r="G142" s="19">
        <v>1261112</v>
      </c>
      <c r="H142" s="19">
        <v>941606</v>
      </c>
      <c r="I142" s="19">
        <v>1814770</v>
      </c>
      <c r="J142" s="20">
        <v>5.9</v>
      </c>
      <c r="K142" s="20">
        <v>11.3</v>
      </c>
      <c r="L142" s="20">
        <v>8.4</v>
      </c>
      <c r="M142" s="20">
        <v>16.2</v>
      </c>
      <c r="N142" s="20">
        <f t="shared" si="16"/>
        <v>14.3</v>
      </c>
      <c r="O142" s="20">
        <f t="shared" si="17"/>
        <v>27.5</v>
      </c>
      <c r="P142" s="19">
        <v>0</v>
      </c>
      <c r="Q142" s="21">
        <v>0</v>
      </c>
    </row>
    <row r="143" spans="1:17" ht="30" outlineLevel="3">
      <c r="A143" s="15" t="s">
        <v>81</v>
      </c>
      <c r="B143" s="16">
        <v>208</v>
      </c>
      <c r="C143" s="17" t="s">
        <v>272</v>
      </c>
      <c r="D143" s="18" t="s">
        <v>3</v>
      </c>
      <c r="E143" s="17" t="s">
        <v>281</v>
      </c>
      <c r="F143" s="19">
        <v>0</v>
      </c>
      <c r="G143" s="19">
        <v>0</v>
      </c>
      <c r="H143" s="19">
        <v>0</v>
      </c>
      <c r="I143" s="19">
        <v>0</v>
      </c>
      <c r="J143" s="20">
        <v>0</v>
      </c>
      <c r="K143" s="20">
        <v>0</v>
      </c>
      <c r="L143" s="20">
        <v>0</v>
      </c>
      <c r="M143" s="20">
        <v>0</v>
      </c>
      <c r="N143" s="20">
        <f t="shared" si="16"/>
        <v>0</v>
      </c>
      <c r="O143" s="20">
        <f t="shared" si="17"/>
        <v>0</v>
      </c>
      <c r="P143" s="19">
        <v>0</v>
      </c>
      <c r="Q143" s="21">
        <v>0</v>
      </c>
    </row>
    <row r="144" spans="1:17" ht="45" outlineLevel="3">
      <c r="A144" s="15" t="s">
        <v>81</v>
      </c>
      <c r="B144" s="16">
        <v>208</v>
      </c>
      <c r="C144" s="17" t="s">
        <v>272</v>
      </c>
      <c r="D144" s="18" t="s">
        <v>3</v>
      </c>
      <c r="E144" s="17" t="s">
        <v>283</v>
      </c>
      <c r="F144" s="19">
        <v>0</v>
      </c>
      <c r="G144" s="19">
        <v>0</v>
      </c>
      <c r="H144" s="19">
        <v>17750024</v>
      </c>
      <c r="I144" s="19">
        <v>17750024</v>
      </c>
      <c r="J144" s="20">
        <v>0</v>
      </c>
      <c r="K144" s="20">
        <v>0</v>
      </c>
      <c r="L144" s="20">
        <v>0</v>
      </c>
      <c r="M144" s="20">
        <v>0</v>
      </c>
      <c r="N144" s="20">
        <f t="shared" si="16"/>
        <v>0</v>
      </c>
      <c r="O144" s="20">
        <f t="shared" si="17"/>
        <v>0</v>
      </c>
      <c r="P144" s="19">
        <v>0</v>
      </c>
      <c r="Q144" s="21">
        <v>0</v>
      </c>
    </row>
    <row r="145" spans="1:17" ht="45" outlineLevel="3">
      <c r="A145" s="15" t="s">
        <v>81</v>
      </c>
      <c r="B145" s="16">
        <v>208</v>
      </c>
      <c r="C145" s="17" t="s">
        <v>272</v>
      </c>
      <c r="D145" s="18" t="s">
        <v>3</v>
      </c>
      <c r="E145" s="17" t="s">
        <v>280</v>
      </c>
      <c r="F145" s="19">
        <v>602304</v>
      </c>
      <c r="G145" s="19">
        <v>889304</v>
      </c>
      <c r="H145" s="19">
        <v>866730</v>
      </c>
      <c r="I145" s="19">
        <v>1279730</v>
      </c>
      <c r="J145" s="20">
        <v>6.6</v>
      </c>
      <c r="K145" s="20">
        <v>8.5</v>
      </c>
      <c r="L145" s="20">
        <v>9.4</v>
      </c>
      <c r="M145" s="20">
        <v>12.2</v>
      </c>
      <c r="N145" s="20">
        <f t="shared" si="16"/>
        <v>16</v>
      </c>
      <c r="O145" s="20">
        <f t="shared" si="17"/>
        <v>20.7</v>
      </c>
      <c r="P145" s="19">
        <v>0</v>
      </c>
      <c r="Q145" s="21">
        <v>0</v>
      </c>
    </row>
    <row r="146" spans="1:17" ht="30" outlineLevel="3">
      <c r="A146" s="15" t="s">
        <v>81</v>
      </c>
      <c r="B146" s="16">
        <v>208</v>
      </c>
      <c r="C146" s="17" t="s">
        <v>272</v>
      </c>
      <c r="D146" s="18" t="s">
        <v>3</v>
      </c>
      <c r="E146" s="17" t="s">
        <v>275</v>
      </c>
      <c r="F146" s="19">
        <v>2440892</v>
      </c>
      <c r="G146" s="19">
        <v>5092587</v>
      </c>
      <c r="H146" s="19">
        <v>3512502</v>
      </c>
      <c r="I146" s="19">
        <v>7328356</v>
      </c>
      <c r="J146" s="20">
        <v>17.899999999999999</v>
      </c>
      <c r="K146" s="20">
        <v>37.200000000000003</v>
      </c>
      <c r="L146" s="20">
        <v>25.7</v>
      </c>
      <c r="M146" s="20">
        <v>53.5</v>
      </c>
      <c r="N146" s="20">
        <f t="shared" si="16"/>
        <v>43.599999999999994</v>
      </c>
      <c r="O146" s="20">
        <f t="shared" si="17"/>
        <v>90.7</v>
      </c>
      <c r="P146" s="19">
        <v>0</v>
      </c>
      <c r="Q146" s="21">
        <v>0</v>
      </c>
    </row>
    <row r="147" spans="1:17" ht="45" outlineLevel="3">
      <c r="A147" s="15" t="s">
        <v>81</v>
      </c>
      <c r="B147" s="16">
        <v>208</v>
      </c>
      <c r="C147" s="17" t="s">
        <v>272</v>
      </c>
      <c r="D147" s="18" t="s">
        <v>3</v>
      </c>
      <c r="E147" s="17" t="s">
        <v>279</v>
      </c>
      <c r="F147" s="19">
        <v>666250</v>
      </c>
      <c r="G147" s="19">
        <v>1281250</v>
      </c>
      <c r="H147" s="19">
        <v>958750</v>
      </c>
      <c r="I147" s="19">
        <v>1843750</v>
      </c>
      <c r="J147" s="20">
        <v>4.5999999999999996</v>
      </c>
      <c r="K147" s="20">
        <v>8.8000000000000007</v>
      </c>
      <c r="L147" s="20">
        <v>6.6</v>
      </c>
      <c r="M147" s="20">
        <v>12.7</v>
      </c>
      <c r="N147" s="20">
        <f t="shared" si="16"/>
        <v>11.2</v>
      </c>
      <c r="O147" s="20">
        <f t="shared" si="17"/>
        <v>21.5</v>
      </c>
      <c r="P147" s="19">
        <v>0</v>
      </c>
      <c r="Q147" s="21">
        <v>0</v>
      </c>
    </row>
    <row r="148" spans="1:17" ht="30" outlineLevel="3">
      <c r="A148" s="15" t="s">
        <v>81</v>
      </c>
      <c r="B148" s="16">
        <v>208</v>
      </c>
      <c r="C148" s="17" t="s">
        <v>272</v>
      </c>
      <c r="D148" s="18" t="s">
        <v>3</v>
      </c>
      <c r="E148" s="17" t="s">
        <v>273</v>
      </c>
      <c r="F148" s="19">
        <v>902761</v>
      </c>
      <c r="G148" s="19">
        <v>1675399</v>
      </c>
      <c r="H148" s="19">
        <v>1299096</v>
      </c>
      <c r="I148" s="19">
        <v>2410939</v>
      </c>
      <c r="J148" s="20">
        <v>17.2</v>
      </c>
      <c r="K148" s="20">
        <v>31.9</v>
      </c>
      <c r="L148" s="20">
        <v>24.8</v>
      </c>
      <c r="M148" s="20">
        <v>46.1</v>
      </c>
      <c r="N148" s="20">
        <f t="shared" si="16"/>
        <v>42</v>
      </c>
      <c r="O148" s="20">
        <f t="shared" si="17"/>
        <v>78</v>
      </c>
      <c r="P148" s="19">
        <v>0</v>
      </c>
      <c r="Q148" s="21">
        <v>0</v>
      </c>
    </row>
    <row r="149" spans="1:17" ht="45" outlineLevel="3">
      <c r="A149" s="15" t="s">
        <v>81</v>
      </c>
      <c r="B149" s="16">
        <v>208</v>
      </c>
      <c r="C149" s="17" t="s">
        <v>272</v>
      </c>
      <c r="D149" s="18" t="s">
        <v>3</v>
      </c>
      <c r="E149" s="17" t="s">
        <v>282</v>
      </c>
      <c r="F149" s="19">
        <v>1238163</v>
      </c>
      <c r="G149" s="19">
        <v>2476327</v>
      </c>
      <c r="H149" s="19">
        <v>921633</v>
      </c>
      <c r="I149" s="19">
        <v>1843266</v>
      </c>
      <c r="J149" s="20">
        <v>9.6999999999999993</v>
      </c>
      <c r="K149" s="20">
        <v>19.5</v>
      </c>
      <c r="L149" s="20">
        <v>7.3</v>
      </c>
      <c r="M149" s="20">
        <v>14.5</v>
      </c>
      <c r="N149" s="20">
        <f t="shared" si="16"/>
        <v>17</v>
      </c>
      <c r="O149" s="20">
        <f t="shared" si="17"/>
        <v>34</v>
      </c>
      <c r="P149" s="19">
        <v>0</v>
      </c>
      <c r="Q149" s="21">
        <v>0</v>
      </c>
    </row>
    <row r="150" spans="1:17" ht="30" outlineLevel="3">
      <c r="A150" s="15" t="s">
        <v>81</v>
      </c>
      <c r="B150" s="16">
        <v>208</v>
      </c>
      <c r="C150" s="17" t="s">
        <v>272</v>
      </c>
      <c r="D150" s="18" t="s">
        <v>3</v>
      </c>
      <c r="E150" s="17" t="s">
        <v>274</v>
      </c>
      <c r="F150" s="19">
        <v>500000</v>
      </c>
      <c r="G150" s="19">
        <v>500000</v>
      </c>
      <c r="H150" s="19">
        <v>297750</v>
      </c>
      <c r="I150" s="19">
        <v>297750</v>
      </c>
      <c r="J150" s="20">
        <v>4.7</v>
      </c>
      <c r="K150" s="20">
        <v>4.7</v>
      </c>
      <c r="L150" s="20">
        <v>2.9</v>
      </c>
      <c r="M150" s="20">
        <v>2.9</v>
      </c>
      <c r="N150" s="20">
        <f t="shared" si="16"/>
        <v>7.6</v>
      </c>
      <c r="O150" s="20">
        <f t="shared" si="17"/>
        <v>7.6</v>
      </c>
      <c r="P150" s="19">
        <v>0</v>
      </c>
      <c r="Q150" s="21">
        <v>0</v>
      </c>
    </row>
    <row r="151" spans="1:17" ht="45" outlineLevel="3">
      <c r="A151" s="15" t="s">
        <v>81</v>
      </c>
      <c r="B151" s="16">
        <v>208</v>
      </c>
      <c r="C151" s="17" t="s">
        <v>272</v>
      </c>
      <c r="D151" s="18" t="s">
        <v>3</v>
      </c>
      <c r="E151" s="17" t="s">
        <v>276</v>
      </c>
      <c r="F151" s="19">
        <v>1359652</v>
      </c>
      <c r="G151" s="19">
        <v>1695597</v>
      </c>
      <c r="H151" s="19">
        <v>1793862</v>
      </c>
      <c r="I151" s="19">
        <v>2275049</v>
      </c>
      <c r="J151" s="20">
        <v>10.6</v>
      </c>
      <c r="K151" s="20">
        <v>13.3</v>
      </c>
      <c r="L151" s="20">
        <v>15.2</v>
      </c>
      <c r="M151" s="20">
        <v>19.100000000000001</v>
      </c>
      <c r="N151" s="20">
        <f t="shared" si="16"/>
        <v>25.799999999999997</v>
      </c>
      <c r="O151" s="20">
        <f t="shared" si="17"/>
        <v>32.400000000000006</v>
      </c>
      <c r="P151" s="19">
        <v>0</v>
      </c>
      <c r="Q151" s="21">
        <v>0</v>
      </c>
    </row>
    <row r="152" spans="1:17" ht="30" outlineLevel="2">
      <c r="A152" s="15"/>
      <c r="B152" s="16"/>
      <c r="C152" s="26" t="s">
        <v>884</v>
      </c>
      <c r="D152" s="18"/>
      <c r="E152" s="17"/>
      <c r="F152" s="23">
        <f t="shared" ref="F152:Q152" si="28">SUBTOTAL(9,F141:F151)</f>
        <v>14114358</v>
      </c>
      <c r="G152" s="23">
        <f t="shared" si="28"/>
        <v>26371576</v>
      </c>
      <c r="H152" s="23">
        <f t="shared" si="28"/>
        <v>28341953</v>
      </c>
      <c r="I152" s="23">
        <f t="shared" si="28"/>
        <v>36843634</v>
      </c>
      <c r="J152" s="24">
        <f t="shared" si="28"/>
        <v>126.7</v>
      </c>
      <c r="K152" s="24">
        <f t="shared" si="28"/>
        <v>234.20000000000002</v>
      </c>
      <c r="L152" s="24">
        <f t="shared" si="28"/>
        <v>100.30000000000001</v>
      </c>
      <c r="M152" s="24">
        <f t="shared" si="28"/>
        <v>177.20000000000002</v>
      </c>
      <c r="N152" s="24">
        <f t="shared" si="28"/>
        <v>227</v>
      </c>
      <c r="O152" s="24">
        <f t="shared" si="28"/>
        <v>411.4</v>
      </c>
      <c r="P152" s="23">
        <f t="shared" si="28"/>
        <v>0</v>
      </c>
      <c r="Q152" s="25">
        <f t="shared" si="28"/>
        <v>0</v>
      </c>
    </row>
    <row r="153" spans="1:17" ht="60" outlineLevel="3">
      <c r="A153" s="15" t="s">
        <v>81</v>
      </c>
      <c r="B153" s="16">
        <v>209</v>
      </c>
      <c r="C153" s="17" t="s">
        <v>284</v>
      </c>
      <c r="D153" s="18" t="s">
        <v>3</v>
      </c>
      <c r="E153" s="17" t="s">
        <v>286</v>
      </c>
      <c r="F153" s="19">
        <v>0</v>
      </c>
      <c r="G153" s="19">
        <v>0</v>
      </c>
      <c r="H153" s="19">
        <v>0</v>
      </c>
      <c r="I153" s="19">
        <v>0</v>
      </c>
      <c r="J153" s="20">
        <v>0</v>
      </c>
      <c r="K153" s="20">
        <v>0</v>
      </c>
      <c r="L153" s="20">
        <v>0</v>
      </c>
      <c r="M153" s="20">
        <v>0</v>
      </c>
      <c r="N153" s="20">
        <f t="shared" si="16"/>
        <v>0</v>
      </c>
      <c r="O153" s="20">
        <f t="shared" si="17"/>
        <v>0</v>
      </c>
      <c r="P153" s="19">
        <v>0</v>
      </c>
      <c r="Q153" s="21">
        <v>0</v>
      </c>
    </row>
    <row r="154" spans="1:17" ht="30" outlineLevel="3">
      <c r="A154" s="15" t="s">
        <v>81</v>
      </c>
      <c r="B154" s="16">
        <v>209</v>
      </c>
      <c r="C154" s="17" t="s">
        <v>284</v>
      </c>
      <c r="D154" s="18" t="s">
        <v>3</v>
      </c>
      <c r="E154" s="17" t="s">
        <v>285</v>
      </c>
      <c r="F154" s="19">
        <v>10378000</v>
      </c>
      <c r="G154" s="19">
        <v>10856000</v>
      </c>
      <c r="H154" s="19">
        <v>0</v>
      </c>
      <c r="I154" s="19">
        <v>0</v>
      </c>
      <c r="J154" s="20">
        <v>0</v>
      </c>
      <c r="K154" s="20">
        <v>0</v>
      </c>
      <c r="L154" s="20">
        <v>0</v>
      </c>
      <c r="M154" s="20">
        <v>0</v>
      </c>
      <c r="N154" s="20">
        <f t="shared" si="16"/>
        <v>0</v>
      </c>
      <c r="O154" s="20">
        <f t="shared" si="17"/>
        <v>0</v>
      </c>
      <c r="P154" s="19">
        <v>0</v>
      </c>
      <c r="Q154" s="21">
        <v>0</v>
      </c>
    </row>
    <row r="155" spans="1:17" ht="60" outlineLevel="3">
      <c r="A155" s="15" t="s">
        <v>81</v>
      </c>
      <c r="B155" s="16">
        <v>209</v>
      </c>
      <c r="C155" s="17" t="s">
        <v>284</v>
      </c>
      <c r="D155" s="18" t="s">
        <v>3</v>
      </c>
      <c r="E155" s="17" t="s">
        <v>287</v>
      </c>
      <c r="F155" s="19">
        <v>0</v>
      </c>
      <c r="G155" s="19">
        <v>0</v>
      </c>
      <c r="H155" s="19">
        <v>48570049</v>
      </c>
      <c r="I155" s="19">
        <v>104870204</v>
      </c>
      <c r="J155" s="20">
        <v>0</v>
      </c>
      <c r="K155" s="20">
        <v>0</v>
      </c>
      <c r="L155" s="20">
        <v>145</v>
      </c>
      <c r="M155" s="20">
        <v>285</v>
      </c>
      <c r="N155" s="20">
        <f t="shared" si="16"/>
        <v>145</v>
      </c>
      <c r="O155" s="20">
        <f t="shared" si="17"/>
        <v>285</v>
      </c>
      <c r="P155" s="19">
        <v>0</v>
      </c>
      <c r="Q155" s="21">
        <v>0</v>
      </c>
    </row>
    <row r="156" spans="1:17" ht="30" outlineLevel="2">
      <c r="A156" s="15"/>
      <c r="B156" s="16"/>
      <c r="C156" s="26" t="s">
        <v>885</v>
      </c>
      <c r="D156" s="18"/>
      <c r="E156" s="17"/>
      <c r="F156" s="23">
        <f t="shared" ref="F156:Q156" si="29">SUBTOTAL(9,F153:F155)</f>
        <v>10378000</v>
      </c>
      <c r="G156" s="23">
        <f t="shared" si="29"/>
        <v>10856000</v>
      </c>
      <c r="H156" s="23">
        <f t="shared" si="29"/>
        <v>48570049</v>
      </c>
      <c r="I156" s="23">
        <f t="shared" si="29"/>
        <v>104870204</v>
      </c>
      <c r="J156" s="24">
        <f t="shared" si="29"/>
        <v>0</v>
      </c>
      <c r="K156" s="24">
        <f t="shared" si="29"/>
        <v>0</v>
      </c>
      <c r="L156" s="24">
        <f t="shared" si="29"/>
        <v>145</v>
      </c>
      <c r="M156" s="24">
        <f t="shared" si="29"/>
        <v>285</v>
      </c>
      <c r="N156" s="24">
        <f t="shared" si="29"/>
        <v>145</v>
      </c>
      <c r="O156" s="24">
        <f t="shared" si="29"/>
        <v>285</v>
      </c>
      <c r="P156" s="23">
        <f t="shared" si="29"/>
        <v>0</v>
      </c>
      <c r="Q156" s="25">
        <f t="shared" si="29"/>
        <v>0</v>
      </c>
    </row>
    <row r="157" spans="1:17" ht="30" outlineLevel="3">
      <c r="A157" s="15" t="s">
        <v>81</v>
      </c>
      <c r="B157" s="16">
        <v>211</v>
      </c>
      <c r="C157" s="17" t="s">
        <v>288</v>
      </c>
      <c r="D157" s="18" t="s">
        <v>3</v>
      </c>
      <c r="E157" s="17" t="s">
        <v>293</v>
      </c>
      <c r="F157" s="19">
        <v>167432</v>
      </c>
      <c r="G157" s="19">
        <v>167432</v>
      </c>
      <c r="H157" s="19">
        <v>0</v>
      </c>
      <c r="I157" s="19">
        <v>0</v>
      </c>
      <c r="J157" s="20">
        <v>1</v>
      </c>
      <c r="K157" s="20">
        <v>1</v>
      </c>
      <c r="L157" s="20">
        <v>0</v>
      </c>
      <c r="M157" s="20">
        <v>0</v>
      </c>
      <c r="N157" s="20">
        <f t="shared" si="16"/>
        <v>1</v>
      </c>
      <c r="O157" s="20">
        <f t="shared" si="17"/>
        <v>1</v>
      </c>
      <c r="P157" s="19">
        <v>0</v>
      </c>
      <c r="Q157" s="21">
        <v>0</v>
      </c>
    </row>
    <row r="158" spans="1:17" ht="45" outlineLevel="3">
      <c r="A158" s="15" t="s">
        <v>81</v>
      </c>
      <c r="B158" s="16">
        <v>211</v>
      </c>
      <c r="C158" s="17" t="s">
        <v>288</v>
      </c>
      <c r="D158" s="18" t="s">
        <v>3</v>
      </c>
      <c r="E158" s="17" t="s">
        <v>292</v>
      </c>
      <c r="F158" s="19">
        <v>151385</v>
      </c>
      <c r="G158" s="19">
        <v>151385</v>
      </c>
      <c r="H158" s="19">
        <v>0</v>
      </c>
      <c r="I158" s="19">
        <v>0</v>
      </c>
      <c r="J158" s="20">
        <v>2</v>
      </c>
      <c r="K158" s="20">
        <v>2</v>
      </c>
      <c r="L158" s="20">
        <v>0</v>
      </c>
      <c r="M158" s="20">
        <v>0</v>
      </c>
      <c r="N158" s="20">
        <f t="shared" si="16"/>
        <v>2</v>
      </c>
      <c r="O158" s="20">
        <f t="shared" si="17"/>
        <v>2</v>
      </c>
      <c r="P158" s="19">
        <v>0</v>
      </c>
      <c r="Q158" s="21">
        <v>0</v>
      </c>
    </row>
    <row r="159" spans="1:17" ht="30" outlineLevel="3">
      <c r="A159" s="15" t="s">
        <v>81</v>
      </c>
      <c r="B159" s="16">
        <v>211</v>
      </c>
      <c r="C159" s="17" t="s">
        <v>288</v>
      </c>
      <c r="D159" s="18" t="s">
        <v>3</v>
      </c>
      <c r="E159" s="17" t="s">
        <v>294</v>
      </c>
      <c r="F159" s="19">
        <v>201985</v>
      </c>
      <c r="G159" s="19">
        <v>184985</v>
      </c>
      <c r="H159" s="19">
        <v>0</v>
      </c>
      <c r="I159" s="19">
        <v>0</v>
      </c>
      <c r="J159" s="20">
        <v>2</v>
      </c>
      <c r="K159" s="20">
        <v>2</v>
      </c>
      <c r="L159" s="20">
        <v>0</v>
      </c>
      <c r="M159" s="20">
        <v>0</v>
      </c>
      <c r="N159" s="20">
        <f t="shared" si="16"/>
        <v>2</v>
      </c>
      <c r="O159" s="20">
        <f t="shared" si="17"/>
        <v>2</v>
      </c>
      <c r="P159" s="19">
        <v>0</v>
      </c>
      <c r="Q159" s="21">
        <v>0</v>
      </c>
    </row>
    <row r="160" spans="1:17" ht="30" outlineLevel="3">
      <c r="A160" s="15" t="s">
        <v>81</v>
      </c>
      <c r="B160" s="16">
        <v>211</v>
      </c>
      <c r="C160" s="17" t="s">
        <v>288</v>
      </c>
      <c r="D160" s="18" t="s">
        <v>3</v>
      </c>
      <c r="E160" s="17" t="s">
        <v>295</v>
      </c>
      <c r="F160" s="19">
        <v>90000</v>
      </c>
      <c r="G160" s="19">
        <v>50000</v>
      </c>
      <c r="H160" s="19">
        <v>0</v>
      </c>
      <c r="I160" s="19">
        <v>0</v>
      </c>
      <c r="J160" s="20">
        <v>0</v>
      </c>
      <c r="K160" s="20">
        <v>0</v>
      </c>
      <c r="L160" s="20">
        <v>0</v>
      </c>
      <c r="M160" s="20">
        <v>0</v>
      </c>
      <c r="N160" s="20">
        <f t="shared" ref="N160:N228" si="30">J160+L160</f>
        <v>0</v>
      </c>
      <c r="O160" s="20">
        <f t="shared" ref="O160:O228" si="31">K160+M160</f>
        <v>0</v>
      </c>
      <c r="P160" s="19">
        <v>0</v>
      </c>
      <c r="Q160" s="21">
        <v>0</v>
      </c>
    </row>
    <row r="161" spans="1:17" ht="30" outlineLevel="3">
      <c r="A161" s="15" t="s">
        <v>81</v>
      </c>
      <c r="B161" s="16">
        <v>211</v>
      </c>
      <c r="C161" s="17" t="s">
        <v>288</v>
      </c>
      <c r="D161" s="18" t="s">
        <v>3</v>
      </c>
      <c r="E161" s="17" t="s">
        <v>296</v>
      </c>
      <c r="F161" s="19">
        <v>7517</v>
      </c>
      <c r="G161" s="19">
        <v>73314</v>
      </c>
      <c r="H161" s="19">
        <v>0</v>
      </c>
      <c r="I161" s="19">
        <v>0</v>
      </c>
      <c r="J161" s="20">
        <v>0</v>
      </c>
      <c r="K161" s="20">
        <v>1</v>
      </c>
      <c r="L161" s="20">
        <v>0</v>
      </c>
      <c r="M161" s="20">
        <v>0</v>
      </c>
      <c r="N161" s="20">
        <f t="shared" si="30"/>
        <v>0</v>
      </c>
      <c r="O161" s="20">
        <f t="shared" si="31"/>
        <v>1</v>
      </c>
      <c r="P161" s="19">
        <v>0</v>
      </c>
      <c r="Q161" s="21">
        <v>0</v>
      </c>
    </row>
    <row r="162" spans="1:17" ht="45" outlineLevel="3">
      <c r="A162" s="15" t="s">
        <v>81</v>
      </c>
      <c r="B162" s="16">
        <v>211</v>
      </c>
      <c r="C162" s="17" t="s">
        <v>288</v>
      </c>
      <c r="D162" s="18" t="s">
        <v>3</v>
      </c>
      <c r="E162" s="17" t="s">
        <v>290</v>
      </c>
      <c r="F162" s="19">
        <v>0</v>
      </c>
      <c r="G162" s="19">
        <v>0</v>
      </c>
      <c r="H162" s="19">
        <v>1500000</v>
      </c>
      <c r="I162" s="19">
        <v>1700000</v>
      </c>
      <c r="J162" s="20">
        <v>0</v>
      </c>
      <c r="K162" s="20">
        <v>0</v>
      </c>
      <c r="L162" s="20">
        <v>0</v>
      </c>
      <c r="M162" s="20">
        <v>0</v>
      </c>
      <c r="N162" s="20">
        <f t="shared" si="30"/>
        <v>0</v>
      </c>
      <c r="O162" s="20">
        <f t="shared" si="31"/>
        <v>0</v>
      </c>
      <c r="P162" s="19">
        <v>0</v>
      </c>
      <c r="Q162" s="21">
        <v>0</v>
      </c>
    </row>
    <row r="163" spans="1:17" ht="30" outlineLevel="3">
      <c r="A163" s="15" t="s">
        <v>81</v>
      </c>
      <c r="B163" s="16">
        <v>211</v>
      </c>
      <c r="C163" s="17" t="s">
        <v>288</v>
      </c>
      <c r="D163" s="18" t="s">
        <v>3</v>
      </c>
      <c r="E163" s="17" t="s">
        <v>289</v>
      </c>
      <c r="F163" s="19">
        <v>0</v>
      </c>
      <c r="G163" s="19">
        <v>0</v>
      </c>
      <c r="H163" s="19">
        <v>2300000</v>
      </c>
      <c r="I163" s="19">
        <v>3900000</v>
      </c>
      <c r="J163" s="20">
        <v>0</v>
      </c>
      <c r="K163" s="20">
        <v>0</v>
      </c>
      <c r="L163" s="20">
        <v>0</v>
      </c>
      <c r="M163" s="20">
        <v>0</v>
      </c>
      <c r="N163" s="20">
        <f t="shared" si="30"/>
        <v>0</v>
      </c>
      <c r="O163" s="20">
        <f t="shared" si="31"/>
        <v>0</v>
      </c>
      <c r="P163" s="19">
        <v>0</v>
      </c>
      <c r="Q163" s="21">
        <v>0</v>
      </c>
    </row>
    <row r="164" spans="1:17" ht="30" outlineLevel="3">
      <c r="A164" s="15" t="s">
        <v>81</v>
      </c>
      <c r="B164" s="16">
        <v>211</v>
      </c>
      <c r="C164" s="17" t="s">
        <v>288</v>
      </c>
      <c r="D164" s="18" t="s">
        <v>3</v>
      </c>
      <c r="E164" s="17" t="s">
        <v>297</v>
      </c>
      <c r="F164" s="19">
        <v>1944381</v>
      </c>
      <c r="G164" s="19">
        <v>1944381</v>
      </c>
      <c r="H164" s="19">
        <v>0</v>
      </c>
      <c r="I164" s="19">
        <v>0</v>
      </c>
      <c r="J164" s="20">
        <v>15</v>
      </c>
      <c r="K164" s="20">
        <v>15</v>
      </c>
      <c r="L164" s="20">
        <v>0</v>
      </c>
      <c r="M164" s="20">
        <v>0</v>
      </c>
      <c r="N164" s="20">
        <f t="shared" si="30"/>
        <v>15</v>
      </c>
      <c r="O164" s="20">
        <f t="shared" si="31"/>
        <v>15</v>
      </c>
      <c r="P164" s="19">
        <v>0</v>
      </c>
      <c r="Q164" s="21">
        <v>0</v>
      </c>
    </row>
    <row r="165" spans="1:17" ht="45" outlineLevel="3">
      <c r="A165" s="15" t="s">
        <v>81</v>
      </c>
      <c r="B165" s="16">
        <v>211</v>
      </c>
      <c r="C165" s="17" t="s">
        <v>288</v>
      </c>
      <c r="D165" s="18" t="s">
        <v>3</v>
      </c>
      <c r="E165" s="17" t="s">
        <v>291</v>
      </c>
      <c r="F165" s="19">
        <v>0</v>
      </c>
      <c r="G165" s="19">
        <v>0</v>
      </c>
      <c r="H165" s="19">
        <v>300000</v>
      </c>
      <c r="I165" s="19">
        <v>500000</v>
      </c>
      <c r="J165" s="20">
        <v>0</v>
      </c>
      <c r="K165" s="20">
        <v>0</v>
      </c>
      <c r="L165" s="20">
        <v>0</v>
      </c>
      <c r="M165" s="20">
        <v>0</v>
      </c>
      <c r="N165" s="20">
        <f t="shared" si="30"/>
        <v>0</v>
      </c>
      <c r="O165" s="20">
        <f t="shared" si="31"/>
        <v>0</v>
      </c>
      <c r="P165" s="19">
        <v>0</v>
      </c>
      <c r="Q165" s="21">
        <v>0</v>
      </c>
    </row>
    <row r="166" spans="1:17" outlineLevel="2">
      <c r="A166" s="15"/>
      <c r="B166" s="16"/>
      <c r="C166" s="26" t="s">
        <v>886</v>
      </c>
      <c r="D166" s="18"/>
      <c r="E166" s="17"/>
      <c r="F166" s="23">
        <f t="shared" ref="F166:Q166" si="32">SUBTOTAL(9,F157:F165)</f>
        <v>2562700</v>
      </c>
      <c r="G166" s="23">
        <f t="shared" si="32"/>
        <v>2571497</v>
      </c>
      <c r="H166" s="23">
        <f t="shared" si="32"/>
        <v>4100000</v>
      </c>
      <c r="I166" s="23">
        <f t="shared" si="32"/>
        <v>6100000</v>
      </c>
      <c r="J166" s="24">
        <f t="shared" si="32"/>
        <v>20</v>
      </c>
      <c r="K166" s="24">
        <f t="shared" si="32"/>
        <v>21</v>
      </c>
      <c r="L166" s="24">
        <f t="shared" si="32"/>
        <v>0</v>
      </c>
      <c r="M166" s="24">
        <f t="shared" si="32"/>
        <v>0</v>
      </c>
      <c r="N166" s="24">
        <f t="shared" si="32"/>
        <v>20</v>
      </c>
      <c r="O166" s="24">
        <f t="shared" si="32"/>
        <v>21</v>
      </c>
      <c r="P166" s="23">
        <f t="shared" si="32"/>
        <v>0</v>
      </c>
      <c r="Q166" s="25">
        <f t="shared" si="32"/>
        <v>0</v>
      </c>
    </row>
    <row r="167" spans="1:17" ht="45" outlineLevel="3">
      <c r="A167" s="15" t="s">
        <v>81</v>
      </c>
      <c r="B167" s="16">
        <v>212</v>
      </c>
      <c r="C167" s="17" t="s">
        <v>298</v>
      </c>
      <c r="D167" s="18" t="s">
        <v>3</v>
      </c>
      <c r="E167" s="17" t="s">
        <v>302</v>
      </c>
      <c r="F167" s="19">
        <v>0</v>
      </c>
      <c r="G167" s="19">
        <v>0</v>
      </c>
      <c r="H167" s="19">
        <v>0</v>
      </c>
      <c r="I167" s="19">
        <v>0</v>
      </c>
      <c r="J167" s="20">
        <v>0</v>
      </c>
      <c r="K167" s="20">
        <v>0</v>
      </c>
      <c r="L167" s="20">
        <v>6</v>
      </c>
      <c r="M167" s="20">
        <v>6</v>
      </c>
      <c r="N167" s="20">
        <f t="shared" si="30"/>
        <v>6</v>
      </c>
      <c r="O167" s="20">
        <f t="shared" si="31"/>
        <v>6</v>
      </c>
      <c r="P167" s="19">
        <v>0</v>
      </c>
      <c r="Q167" s="21">
        <v>0</v>
      </c>
    </row>
    <row r="168" spans="1:17" ht="30" outlineLevel="3">
      <c r="A168" s="15" t="s">
        <v>81</v>
      </c>
      <c r="B168" s="16">
        <v>212</v>
      </c>
      <c r="C168" s="17" t="s">
        <v>298</v>
      </c>
      <c r="D168" s="18" t="s">
        <v>3</v>
      </c>
      <c r="E168" s="17" t="s">
        <v>299</v>
      </c>
      <c r="F168" s="19">
        <v>0</v>
      </c>
      <c r="G168" s="19">
        <v>0</v>
      </c>
      <c r="H168" s="19">
        <v>0</v>
      </c>
      <c r="I168" s="19">
        <v>0</v>
      </c>
      <c r="J168" s="20">
        <v>0</v>
      </c>
      <c r="K168" s="20">
        <v>0</v>
      </c>
      <c r="L168" s="20">
        <v>20.8</v>
      </c>
      <c r="M168" s="20">
        <v>20.8</v>
      </c>
      <c r="N168" s="20">
        <f t="shared" si="30"/>
        <v>20.8</v>
      </c>
      <c r="O168" s="20">
        <f t="shared" si="31"/>
        <v>20.8</v>
      </c>
      <c r="P168" s="19">
        <v>0</v>
      </c>
      <c r="Q168" s="21">
        <v>0</v>
      </c>
    </row>
    <row r="169" spans="1:17" ht="30" outlineLevel="3">
      <c r="A169" s="15" t="s">
        <v>81</v>
      </c>
      <c r="B169" s="16">
        <v>212</v>
      </c>
      <c r="C169" s="17" t="s">
        <v>298</v>
      </c>
      <c r="D169" s="18" t="s">
        <v>3</v>
      </c>
      <c r="E169" s="17" t="s">
        <v>304</v>
      </c>
      <c r="F169" s="19">
        <v>0</v>
      </c>
      <c r="G169" s="19">
        <v>0</v>
      </c>
      <c r="H169" s="19">
        <v>933236</v>
      </c>
      <c r="I169" s="19">
        <v>1885137</v>
      </c>
      <c r="J169" s="20">
        <v>0</v>
      </c>
      <c r="K169" s="20">
        <v>0</v>
      </c>
      <c r="L169" s="20">
        <v>0</v>
      </c>
      <c r="M169" s="20">
        <v>0</v>
      </c>
      <c r="N169" s="20">
        <f t="shared" si="30"/>
        <v>0</v>
      </c>
      <c r="O169" s="20">
        <f t="shared" si="31"/>
        <v>0</v>
      </c>
      <c r="P169" s="19">
        <v>0</v>
      </c>
      <c r="Q169" s="21">
        <v>0</v>
      </c>
    </row>
    <row r="170" spans="1:17" ht="30" outlineLevel="3">
      <c r="A170" s="15" t="s">
        <v>81</v>
      </c>
      <c r="B170" s="16">
        <v>212</v>
      </c>
      <c r="C170" s="17" t="s">
        <v>298</v>
      </c>
      <c r="D170" s="18" t="s">
        <v>3</v>
      </c>
      <c r="E170" s="17" t="s">
        <v>303</v>
      </c>
      <c r="F170" s="19">
        <v>0</v>
      </c>
      <c r="G170" s="19">
        <v>0</v>
      </c>
      <c r="H170" s="19">
        <v>362000</v>
      </c>
      <c r="I170" s="19">
        <v>362000</v>
      </c>
      <c r="J170" s="20">
        <v>0</v>
      </c>
      <c r="K170" s="20">
        <v>0</v>
      </c>
      <c r="L170" s="20">
        <v>0</v>
      </c>
      <c r="M170" s="20">
        <v>0</v>
      </c>
      <c r="N170" s="20">
        <f t="shared" si="30"/>
        <v>0</v>
      </c>
      <c r="O170" s="20">
        <f t="shared" si="31"/>
        <v>0</v>
      </c>
      <c r="P170" s="19">
        <v>0</v>
      </c>
      <c r="Q170" s="21">
        <v>0</v>
      </c>
    </row>
    <row r="171" spans="1:17" ht="30" outlineLevel="3">
      <c r="A171" s="15" t="s">
        <v>81</v>
      </c>
      <c r="B171" s="16">
        <v>212</v>
      </c>
      <c r="C171" s="17" t="s">
        <v>298</v>
      </c>
      <c r="D171" s="18" t="s">
        <v>3</v>
      </c>
      <c r="E171" s="17" t="s">
        <v>301</v>
      </c>
      <c r="F171" s="19">
        <v>0</v>
      </c>
      <c r="G171" s="19">
        <v>0</v>
      </c>
      <c r="H171" s="19">
        <v>933236</v>
      </c>
      <c r="I171" s="19">
        <v>1855285</v>
      </c>
      <c r="J171" s="20">
        <v>0</v>
      </c>
      <c r="K171" s="20">
        <v>0</v>
      </c>
      <c r="L171" s="20">
        <v>0</v>
      </c>
      <c r="M171" s="20">
        <v>0</v>
      </c>
      <c r="N171" s="20">
        <f t="shared" si="30"/>
        <v>0</v>
      </c>
      <c r="O171" s="20">
        <f t="shared" si="31"/>
        <v>0</v>
      </c>
      <c r="P171" s="19">
        <v>0</v>
      </c>
      <c r="Q171" s="21">
        <v>0</v>
      </c>
    </row>
    <row r="172" spans="1:17" ht="30" outlineLevel="3">
      <c r="A172" s="15" t="s">
        <v>81</v>
      </c>
      <c r="B172" s="16">
        <v>212</v>
      </c>
      <c r="C172" s="17" t="s">
        <v>298</v>
      </c>
      <c r="D172" s="18" t="s">
        <v>3</v>
      </c>
      <c r="E172" s="17" t="s">
        <v>300</v>
      </c>
      <c r="F172" s="19">
        <v>3000000</v>
      </c>
      <c r="G172" s="19">
        <v>3000000</v>
      </c>
      <c r="H172" s="19">
        <v>572411</v>
      </c>
      <c r="I172" s="19">
        <v>822433</v>
      </c>
      <c r="J172" s="20">
        <v>0</v>
      </c>
      <c r="K172" s="20">
        <v>0</v>
      </c>
      <c r="L172" s="20">
        <v>0</v>
      </c>
      <c r="M172" s="20">
        <v>0</v>
      </c>
      <c r="N172" s="20">
        <f t="shared" si="30"/>
        <v>0</v>
      </c>
      <c r="O172" s="20">
        <f t="shared" si="31"/>
        <v>0</v>
      </c>
      <c r="P172" s="19">
        <v>0</v>
      </c>
      <c r="Q172" s="21">
        <v>0</v>
      </c>
    </row>
    <row r="173" spans="1:17" outlineLevel="2">
      <c r="A173" s="15"/>
      <c r="B173" s="16"/>
      <c r="C173" s="26" t="s">
        <v>887</v>
      </c>
      <c r="D173" s="18"/>
      <c r="E173" s="17"/>
      <c r="F173" s="23">
        <f t="shared" ref="F173:Q173" si="33">SUBTOTAL(9,F167:F172)</f>
        <v>3000000</v>
      </c>
      <c r="G173" s="23">
        <f t="shared" si="33"/>
        <v>3000000</v>
      </c>
      <c r="H173" s="23">
        <f t="shared" si="33"/>
        <v>2800883</v>
      </c>
      <c r="I173" s="23">
        <f t="shared" si="33"/>
        <v>4924855</v>
      </c>
      <c r="J173" s="24">
        <f t="shared" si="33"/>
        <v>0</v>
      </c>
      <c r="K173" s="24">
        <f t="shared" si="33"/>
        <v>0</v>
      </c>
      <c r="L173" s="24">
        <f t="shared" si="33"/>
        <v>26.8</v>
      </c>
      <c r="M173" s="24">
        <f t="shared" si="33"/>
        <v>26.8</v>
      </c>
      <c r="N173" s="24">
        <f t="shared" si="33"/>
        <v>26.8</v>
      </c>
      <c r="O173" s="24">
        <f t="shared" si="33"/>
        <v>26.8</v>
      </c>
      <c r="P173" s="23">
        <f t="shared" si="33"/>
        <v>0</v>
      </c>
      <c r="Q173" s="25">
        <f t="shared" si="33"/>
        <v>0</v>
      </c>
    </row>
    <row r="174" spans="1:17" ht="30" outlineLevel="3">
      <c r="A174" s="15" t="s">
        <v>81</v>
      </c>
      <c r="B174" s="16">
        <v>213</v>
      </c>
      <c r="C174" s="17" t="s">
        <v>305</v>
      </c>
      <c r="D174" s="18" t="s">
        <v>3</v>
      </c>
      <c r="E174" s="17" t="s">
        <v>308</v>
      </c>
      <c r="F174" s="19">
        <v>483733</v>
      </c>
      <c r="G174" s="19">
        <v>527709</v>
      </c>
      <c r="H174" s="19">
        <v>0</v>
      </c>
      <c r="I174" s="19">
        <v>0</v>
      </c>
      <c r="J174" s="20">
        <v>7</v>
      </c>
      <c r="K174" s="20">
        <v>7</v>
      </c>
      <c r="L174" s="20">
        <v>0</v>
      </c>
      <c r="M174" s="20">
        <v>0</v>
      </c>
      <c r="N174" s="20">
        <f t="shared" si="30"/>
        <v>7</v>
      </c>
      <c r="O174" s="20">
        <f t="shared" si="31"/>
        <v>7</v>
      </c>
      <c r="P174" s="19">
        <v>0</v>
      </c>
      <c r="Q174" s="21">
        <v>0</v>
      </c>
    </row>
    <row r="175" spans="1:17" outlineLevel="3">
      <c r="A175" s="15" t="s">
        <v>81</v>
      </c>
      <c r="B175" s="16">
        <v>213</v>
      </c>
      <c r="C175" s="17" t="s">
        <v>305</v>
      </c>
      <c r="D175" s="18" t="s">
        <v>3</v>
      </c>
      <c r="E175" s="17" t="s">
        <v>306</v>
      </c>
      <c r="F175" s="19">
        <v>546180</v>
      </c>
      <c r="G175" s="19">
        <v>595832</v>
      </c>
      <c r="H175" s="19">
        <v>0</v>
      </c>
      <c r="I175" s="19">
        <v>0</v>
      </c>
      <c r="J175" s="20">
        <v>8</v>
      </c>
      <c r="K175" s="20">
        <v>8</v>
      </c>
      <c r="L175" s="20">
        <v>0</v>
      </c>
      <c r="M175" s="20">
        <v>0</v>
      </c>
      <c r="N175" s="20">
        <f t="shared" si="30"/>
        <v>8</v>
      </c>
      <c r="O175" s="20">
        <f t="shared" si="31"/>
        <v>8</v>
      </c>
      <c r="P175" s="19">
        <v>0</v>
      </c>
      <c r="Q175" s="21">
        <v>0</v>
      </c>
    </row>
    <row r="176" spans="1:17" ht="30" outlineLevel="3">
      <c r="A176" s="15" t="s">
        <v>81</v>
      </c>
      <c r="B176" s="16">
        <v>213</v>
      </c>
      <c r="C176" s="17" t="s">
        <v>305</v>
      </c>
      <c r="D176" s="18" t="s">
        <v>3</v>
      </c>
      <c r="E176" s="17" t="s">
        <v>307</v>
      </c>
      <c r="F176" s="19">
        <v>559550</v>
      </c>
      <c r="G176" s="19">
        <v>576340</v>
      </c>
      <c r="H176" s="19">
        <v>0</v>
      </c>
      <c r="I176" s="19">
        <v>0</v>
      </c>
      <c r="J176" s="20">
        <v>0</v>
      </c>
      <c r="K176" s="20">
        <v>0</v>
      </c>
      <c r="L176" s="20">
        <v>0</v>
      </c>
      <c r="M176" s="20">
        <v>0</v>
      </c>
      <c r="N176" s="20">
        <f t="shared" si="30"/>
        <v>0</v>
      </c>
      <c r="O176" s="20">
        <f t="shared" si="31"/>
        <v>0</v>
      </c>
      <c r="P176" s="19">
        <v>0</v>
      </c>
      <c r="Q176" s="21">
        <v>0</v>
      </c>
    </row>
    <row r="177" spans="1:17" outlineLevel="2">
      <c r="A177" s="15"/>
      <c r="B177" s="16"/>
      <c r="C177" s="26" t="s">
        <v>888</v>
      </c>
      <c r="D177" s="18"/>
      <c r="E177" s="17"/>
      <c r="F177" s="23">
        <f t="shared" ref="F177:Q177" si="34">SUBTOTAL(9,F174:F176)</f>
        <v>1589463</v>
      </c>
      <c r="G177" s="23">
        <f t="shared" si="34"/>
        <v>1699881</v>
      </c>
      <c r="H177" s="23">
        <f t="shared" si="34"/>
        <v>0</v>
      </c>
      <c r="I177" s="23">
        <f t="shared" si="34"/>
        <v>0</v>
      </c>
      <c r="J177" s="24">
        <f t="shared" si="34"/>
        <v>15</v>
      </c>
      <c r="K177" s="24">
        <f t="shared" si="34"/>
        <v>15</v>
      </c>
      <c r="L177" s="24">
        <f t="shared" si="34"/>
        <v>0</v>
      </c>
      <c r="M177" s="24">
        <f t="shared" si="34"/>
        <v>0</v>
      </c>
      <c r="N177" s="24">
        <f t="shared" si="34"/>
        <v>15</v>
      </c>
      <c r="O177" s="24">
        <f t="shared" si="34"/>
        <v>15</v>
      </c>
      <c r="P177" s="23">
        <f t="shared" si="34"/>
        <v>0</v>
      </c>
      <c r="Q177" s="25">
        <f t="shared" si="34"/>
        <v>0</v>
      </c>
    </row>
    <row r="178" spans="1:17" ht="45" outlineLevel="3">
      <c r="A178" s="15" t="s">
        <v>81</v>
      </c>
      <c r="B178" s="16">
        <v>214</v>
      </c>
      <c r="C178" s="17" t="s">
        <v>309</v>
      </c>
      <c r="D178" s="18" t="s">
        <v>3</v>
      </c>
      <c r="E178" s="17" t="s">
        <v>318</v>
      </c>
      <c r="F178" s="19">
        <v>210000</v>
      </c>
      <c r="G178" s="19">
        <v>210000</v>
      </c>
      <c r="H178" s="19">
        <v>0</v>
      </c>
      <c r="I178" s="19">
        <v>0</v>
      </c>
      <c r="J178" s="20">
        <v>0</v>
      </c>
      <c r="K178" s="20">
        <v>0</v>
      </c>
      <c r="L178" s="20">
        <v>2</v>
      </c>
      <c r="M178" s="20">
        <v>2</v>
      </c>
      <c r="N178" s="20">
        <f t="shared" si="30"/>
        <v>2</v>
      </c>
      <c r="O178" s="20">
        <f t="shared" si="31"/>
        <v>2</v>
      </c>
      <c r="P178" s="19">
        <v>0</v>
      </c>
      <c r="Q178" s="21">
        <v>0</v>
      </c>
    </row>
    <row r="179" spans="1:17" outlineLevel="3">
      <c r="A179" s="15" t="s">
        <v>81</v>
      </c>
      <c r="B179" s="16">
        <v>214</v>
      </c>
      <c r="C179" s="17" t="s">
        <v>309</v>
      </c>
      <c r="D179" s="18" t="s">
        <v>3</v>
      </c>
      <c r="E179" s="17" t="s">
        <v>320</v>
      </c>
      <c r="F179" s="19">
        <v>0</v>
      </c>
      <c r="G179" s="19">
        <v>124548</v>
      </c>
      <c r="H179" s="19">
        <v>0</v>
      </c>
      <c r="I179" s="19">
        <v>0</v>
      </c>
      <c r="J179" s="20">
        <v>0</v>
      </c>
      <c r="K179" s="20">
        <v>1</v>
      </c>
      <c r="L179" s="20">
        <v>0</v>
      </c>
      <c r="M179" s="20">
        <v>0</v>
      </c>
      <c r="N179" s="20">
        <f t="shared" si="30"/>
        <v>0</v>
      </c>
      <c r="O179" s="20">
        <f t="shared" si="31"/>
        <v>1</v>
      </c>
      <c r="P179" s="19">
        <v>0</v>
      </c>
      <c r="Q179" s="21">
        <v>0</v>
      </c>
    </row>
    <row r="180" spans="1:17" outlineLevel="3">
      <c r="A180" s="15" t="s">
        <v>81</v>
      </c>
      <c r="B180" s="16">
        <v>214</v>
      </c>
      <c r="C180" s="17" t="s">
        <v>309</v>
      </c>
      <c r="D180" s="18" t="s">
        <v>3</v>
      </c>
      <c r="E180" s="17" t="s">
        <v>315</v>
      </c>
      <c r="F180" s="19">
        <v>142810</v>
      </c>
      <c r="G180" s="19">
        <v>285621</v>
      </c>
      <c r="H180" s="19">
        <v>0</v>
      </c>
      <c r="I180" s="19">
        <v>0</v>
      </c>
      <c r="J180" s="20">
        <v>2</v>
      </c>
      <c r="K180" s="20">
        <v>4</v>
      </c>
      <c r="L180" s="20">
        <v>0</v>
      </c>
      <c r="M180" s="20">
        <v>0</v>
      </c>
      <c r="N180" s="20">
        <f t="shared" si="30"/>
        <v>2</v>
      </c>
      <c r="O180" s="20">
        <f t="shared" si="31"/>
        <v>4</v>
      </c>
      <c r="P180" s="19">
        <v>0</v>
      </c>
      <c r="Q180" s="21">
        <v>0</v>
      </c>
    </row>
    <row r="181" spans="1:17" ht="30" outlineLevel="3">
      <c r="A181" s="15" t="s">
        <v>81</v>
      </c>
      <c r="B181" s="16">
        <v>214</v>
      </c>
      <c r="C181" s="17" t="s">
        <v>309</v>
      </c>
      <c r="D181" s="18" t="s">
        <v>3</v>
      </c>
      <c r="E181" s="17" t="s">
        <v>319</v>
      </c>
      <c r="F181" s="19">
        <v>130000</v>
      </c>
      <c r="G181" s="19">
        <v>130000</v>
      </c>
      <c r="H181" s="19">
        <v>0</v>
      </c>
      <c r="I181" s="19">
        <v>0</v>
      </c>
      <c r="J181" s="20">
        <v>0</v>
      </c>
      <c r="K181" s="20">
        <v>0</v>
      </c>
      <c r="L181" s="20">
        <v>0</v>
      </c>
      <c r="M181" s="20">
        <v>0</v>
      </c>
      <c r="N181" s="20">
        <f t="shared" si="30"/>
        <v>0</v>
      </c>
      <c r="O181" s="20">
        <f t="shared" si="31"/>
        <v>0</v>
      </c>
      <c r="P181" s="19">
        <v>0</v>
      </c>
      <c r="Q181" s="21">
        <v>0</v>
      </c>
    </row>
    <row r="182" spans="1:17" ht="30" outlineLevel="3">
      <c r="A182" s="15" t="s">
        <v>81</v>
      </c>
      <c r="B182" s="16">
        <v>214</v>
      </c>
      <c r="C182" s="17" t="s">
        <v>309</v>
      </c>
      <c r="D182" s="18" t="s">
        <v>3</v>
      </c>
      <c r="E182" s="17" t="s">
        <v>311</v>
      </c>
      <c r="F182" s="19">
        <v>0</v>
      </c>
      <c r="G182" s="19">
        <v>0</v>
      </c>
      <c r="H182" s="19">
        <v>4000369</v>
      </c>
      <c r="I182" s="19">
        <v>6663969</v>
      </c>
      <c r="J182" s="20">
        <v>0</v>
      </c>
      <c r="K182" s="20">
        <v>0</v>
      </c>
      <c r="L182" s="20">
        <v>0</v>
      </c>
      <c r="M182" s="20">
        <v>0</v>
      </c>
      <c r="N182" s="20">
        <f t="shared" si="30"/>
        <v>0</v>
      </c>
      <c r="O182" s="20">
        <f t="shared" si="31"/>
        <v>0</v>
      </c>
      <c r="P182" s="19">
        <v>0</v>
      </c>
      <c r="Q182" s="21">
        <v>0</v>
      </c>
    </row>
    <row r="183" spans="1:17" outlineLevel="3">
      <c r="A183" s="15" t="s">
        <v>81</v>
      </c>
      <c r="B183" s="16">
        <v>214</v>
      </c>
      <c r="C183" s="17" t="s">
        <v>309</v>
      </c>
      <c r="D183" s="18" t="s">
        <v>3</v>
      </c>
      <c r="E183" s="17" t="s">
        <v>313</v>
      </c>
      <c r="F183" s="19">
        <v>0</v>
      </c>
      <c r="G183" s="19">
        <v>0</v>
      </c>
      <c r="H183" s="19">
        <v>2658005</v>
      </c>
      <c r="I183" s="19">
        <v>4289702</v>
      </c>
      <c r="J183" s="20">
        <v>0</v>
      </c>
      <c r="K183" s="20">
        <v>0</v>
      </c>
      <c r="L183" s="20">
        <v>0</v>
      </c>
      <c r="M183" s="20">
        <v>0</v>
      </c>
      <c r="N183" s="20">
        <f t="shared" si="30"/>
        <v>0</v>
      </c>
      <c r="O183" s="20">
        <f t="shared" si="31"/>
        <v>0</v>
      </c>
      <c r="P183" s="19">
        <v>0</v>
      </c>
      <c r="Q183" s="21">
        <v>0</v>
      </c>
    </row>
    <row r="184" spans="1:17" ht="30" outlineLevel="3">
      <c r="A184" s="15" t="s">
        <v>81</v>
      </c>
      <c r="B184" s="16">
        <v>214</v>
      </c>
      <c r="C184" s="17" t="s">
        <v>309</v>
      </c>
      <c r="D184" s="18" t="s">
        <v>3</v>
      </c>
      <c r="E184" s="17" t="s">
        <v>314</v>
      </c>
      <c r="F184" s="19">
        <v>1989122</v>
      </c>
      <c r="G184" s="19">
        <v>1989122</v>
      </c>
      <c r="H184" s="19">
        <v>1148295</v>
      </c>
      <c r="I184" s="19">
        <v>1148295</v>
      </c>
      <c r="J184" s="20">
        <v>0</v>
      </c>
      <c r="K184" s="20">
        <v>0</v>
      </c>
      <c r="L184" s="20">
        <v>0</v>
      </c>
      <c r="M184" s="20">
        <v>0</v>
      </c>
      <c r="N184" s="20">
        <f t="shared" si="30"/>
        <v>0</v>
      </c>
      <c r="O184" s="20">
        <f t="shared" si="31"/>
        <v>0</v>
      </c>
      <c r="P184" s="19">
        <v>0</v>
      </c>
      <c r="Q184" s="21">
        <v>0</v>
      </c>
    </row>
    <row r="185" spans="1:17" ht="45" outlineLevel="3">
      <c r="A185" s="15" t="s">
        <v>81</v>
      </c>
      <c r="B185" s="16">
        <v>214</v>
      </c>
      <c r="C185" s="17" t="s">
        <v>309</v>
      </c>
      <c r="D185" s="18" t="s">
        <v>3</v>
      </c>
      <c r="E185" s="17" t="s">
        <v>317</v>
      </c>
      <c r="F185" s="19">
        <v>776952</v>
      </c>
      <c r="G185" s="19">
        <v>1553904</v>
      </c>
      <c r="H185" s="19">
        <v>0</v>
      </c>
      <c r="I185" s="19">
        <v>0</v>
      </c>
      <c r="J185" s="20">
        <v>2</v>
      </c>
      <c r="K185" s="20">
        <v>4</v>
      </c>
      <c r="L185" s="20">
        <v>0</v>
      </c>
      <c r="M185" s="20">
        <v>0</v>
      </c>
      <c r="N185" s="20">
        <f t="shared" si="30"/>
        <v>2</v>
      </c>
      <c r="O185" s="20">
        <f t="shared" si="31"/>
        <v>4</v>
      </c>
      <c r="P185" s="19">
        <v>0</v>
      </c>
      <c r="Q185" s="21">
        <v>0</v>
      </c>
    </row>
    <row r="186" spans="1:17" ht="30" outlineLevel="3">
      <c r="A186" s="15" t="s">
        <v>81</v>
      </c>
      <c r="B186" s="16">
        <v>214</v>
      </c>
      <c r="C186" s="17" t="s">
        <v>309</v>
      </c>
      <c r="D186" s="18" t="s">
        <v>3</v>
      </c>
      <c r="E186" s="17" t="s">
        <v>312</v>
      </c>
      <c r="F186" s="19">
        <v>49373</v>
      </c>
      <c r="G186" s="19">
        <v>65831</v>
      </c>
      <c r="H186" s="19">
        <v>30390</v>
      </c>
      <c r="I186" s="19">
        <v>40519</v>
      </c>
      <c r="J186" s="20">
        <v>0.62</v>
      </c>
      <c r="K186" s="20">
        <v>0.62</v>
      </c>
      <c r="L186" s="20">
        <v>0.38</v>
      </c>
      <c r="M186" s="20">
        <v>0.38</v>
      </c>
      <c r="N186" s="20">
        <f t="shared" si="30"/>
        <v>1</v>
      </c>
      <c r="O186" s="20">
        <f t="shared" si="31"/>
        <v>1</v>
      </c>
      <c r="P186" s="19">
        <v>0</v>
      </c>
      <c r="Q186" s="21">
        <v>0</v>
      </c>
    </row>
    <row r="187" spans="1:17" ht="30" outlineLevel="3">
      <c r="A187" s="15" t="s">
        <v>81</v>
      </c>
      <c r="B187" s="16">
        <v>214</v>
      </c>
      <c r="C187" s="17" t="s">
        <v>309</v>
      </c>
      <c r="D187" s="18" t="s">
        <v>3</v>
      </c>
      <c r="E187" s="17" t="s">
        <v>316</v>
      </c>
      <c r="F187" s="19">
        <v>1000000</v>
      </c>
      <c r="G187" s="19">
        <v>0</v>
      </c>
      <c r="H187" s="19">
        <v>0</v>
      </c>
      <c r="I187" s="19">
        <v>0</v>
      </c>
      <c r="J187" s="20">
        <v>0</v>
      </c>
      <c r="K187" s="20">
        <v>0</v>
      </c>
      <c r="L187" s="20">
        <v>0</v>
      </c>
      <c r="M187" s="20">
        <v>0</v>
      </c>
      <c r="N187" s="20">
        <f t="shared" si="30"/>
        <v>0</v>
      </c>
      <c r="O187" s="20">
        <f t="shared" si="31"/>
        <v>0</v>
      </c>
      <c r="P187" s="19">
        <v>0</v>
      </c>
      <c r="Q187" s="21">
        <v>0</v>
      </c>
    </row>
    <row r="188" spans="1:17" ht="45" outlineLevel="3">
      <c r="A188" s="15" t="s">
        <v>81</v>
      </c>
      <c r="B188" s="16">
        <v>214</v>
      </c>
      <c r="C188" s="17" t="s">
        <v>309</v>
      </c>
      <c r="D188" s="18" t="s">
        <v>3</v>
      </c>
      <c r="E188" s="17" t="s">
        <v>310</v>
      </c>
      <c r="F188" s="19">
        <v>0</v>
      </c>
      <c r="G188" s="19">
        <v>0</v>
      </c>
      <c r="H188" s="19">
        <v>0</v>
      </c>
      <c r="I188" s="19">
        <v>0</v>
      </c>
      <c r="J188" s="20">
        <v>0</v>
      </c>
      <c r="K188" s="20">
        <v>0</v>
      </c>
      <c r="L188" s="20">
        <v>0</v>
      </c>
      <c r="M188" s="20">
        <v>0</v>
      </c>
      <c r="N188" s="20">
        <f t="shared" si="30"/>
        <v>0</v>
      </c>
      <c r="O188" s="20">
        <f t="shared" si="31"/>
        <v>0</v>
      </c>
      <c r="P188" s="19">
        <v>0</v>
      </c>
      <c r="Q188" s="21">
        <v>0</v>
      </c>
    </row>
    <row r="189" spans="1:17" outlineLevel="2">
      <c r="A189" s="15"/>
      <c r="B189" s="16"/>
      <c r="C189" s="26" t="s">
        <v>889</v>
      </c>
      <c r="D189" s="18"/>
      <c r="E189" s="17"/>
      <c r="F189" s="23">
        <f t="shared" ref="F189:Q189" si="35">SUBTOTAL(9,F178:F188)</f>
        <v>4298257</v>
      </c>
      <c r="G189" s="23">
        <f t="shared" si="35"/>
        <v>4359026</v>
      </c>
      <c r="H189" s="23">
        <f t="shared" si="35"/>
        <v>7837059</v>
      </c>
      <c r="I189" s="23">
        <f t="shared" si="35"/>
        <v>12142485</v>
      </c>
      <c r="J189" s="24">
        <f t="shared" si="35"/>
        <v>4.62</v>
      </c>
      <c r="K189" s="24">
        <f t="shared" si="35"/>
        <v>9.6199999999999992</v>
      </c>
      <c r="L189" s="24">
        <f t="shared" si="35"/>
        <v>2.38</v>
      </c>
      <c r="M189" s="24">
        <f t="shared" si="35"/>
        <v>2.38</v>
      </c>
      <c r="N189" s="24">
        <f t="shared" si="35"/>
        <v>7</v>
      </c>
      <c r="O189" s="24">
        <f t="shared" si="35"/>
        <v>12</v>
      </c>
      <c r="P189" s="23">
        <f t="shared" si="35"/>
        <v>0</v>
      </c>
      <c r="Q189" s="25">
        <f t="shared" si="35"/>
        <v>0</v>
      </c>
    </row>
    <row r="190" spans="1:17" ht="30" outlineLevel="3">
      <c r="A190" s="15" t="s">
        <v>81</v>
      </c>
      <c r="B190" s="16">
        <v>215</v>
      </c>
      <c r="C190" s="17" t="s">
        <v>321</v>
      </c>
      <c r="D190" s="18" t="s">
        <v>3</v>
      </c>
      <c r="E190" s="17" t="s">
        <v>329</v>
      </c>
      <c r="F190" s="19">
        <v>25000</v>
      </c>
      <c r="G190" s="19">
        <v>80000</v>
      </c>
      <c r="H190" s="19">
        <v>0</v>
      </c>
      <c r="I190" s="19">
        <v>0</v>
      </c>
      <c r="J190" s="20">
        <v>0</v>
      </c>
      <c r="K190" s="20">
        <v>0.5</v>
      </c>
      <c r="L190" s="20">
        <v>0</v>
      </c>
      <c r="M190" s="20">
        <v>0</v>
      </c>
      <c r="N190" s="20">
        <f t="shared" si="30"/>
        <v>0</v>
      </c>
      <c r="O190" s="20">
        <f t="shared" si="31"/>
        <v>0.5</v>
      </c>
      <c r="P190" s="19">
        <v>0</v>
      </c>
      <c r="Q190" s="21">
        <v>0</v>
      </c>
    </row>
    <row r="191" spans="1:17" ht="30" outlineLevel="3">
      <c r="A191" s="15" t="s">
        <v>81</v>
      </c>
      <c r="B191" s="16">
        <v>215</v>
      </c>
      <c r="C191" s="17" t="s">
        <v>321</v>
      </c>
      <c r="D191" s="18" t="s">
        <v>3</v>
      </c>
      <c r="E191" s="17" t="s">
        <v>332</v>
      </c>
      <c r="F191" s="19">
        <v>20000</v>
      </c>
      <c r="G191" s="19">
        <v>30000</v>
      </c>
      <c r="H191" s="19">
        <v>0</v>
      </c>
      <c r="I191" s="19">
        <v>0</v>
      </c>
      <c r="J191" s="20">
        <v>0.5</v>
      </c>
      <c r="K191" s="20">
        <v>0.5</v>
      </c>
      <c r="L191" s="20">
        <v>0</v>
      </c>
      <c r="M191" s="20">
        <v>0</v>
      </c>
      <c r="N191" s="20">
        <f t="shared" si="30"/>
        <v>0.5</v>
      </c>
      <c r="O191" s="20">
        <f t="shared" si="31"/>
        <v>0.5</v>
      </c>
      <c r="P191" s="19">
        <v>0</v>
      </c>
      <c r="Q191" s="21">
        <v>0</v>
      </c>
    </row>
    <row r="192" spans="1:17" ht="45" outlineLevel="3">
      <c r="A192" s="15" t="s">
        <v>81</v>
      </c>
      <c r="B192" s="16">
        <v>215</v>
      </c>
      <c r="C192" s="17" t="s">
        <v>321</v>
      </c>
      <c r="D192" s="18" t="s">
        <v>3</v>
      </c>
      <c r="E192" s="17" t="s">
        <v>323</v>
      </c>
      <c r="F192" s="19">
        <v>100000</v>
      </c>
      <c r="G192" s="19">
        <v>100000</v>
      </c>
      <c r="H192" s="19">
        <v>0</v>
      </c>
      <c r="I192" s="19">
        <v>0</v>
      </c>
      <c r="J192" s="20">
        <v>0.25</v>
      </c>
      <c r="K192" s="20">
        <v>0.25</v>
      </c>
      <c r="L192" s="20">
        <v>0</v>
      </c>
      <c r="M192" s="20">
        <v>0</v>
      </c>
      <c r="N192" s="20">
        <f t="shared" si="30"/>
        <v>0.25</v>
      </c>
      <c r="O192" s="20">
        <f t="shared" si="31"/>
        <v>0.25</v>
      </c>
      <c r="P192" s="19">
        <v>0</v>
      </c>
      <c r="Q192" s="21">
        <v>0</v>
      </c>
    </row>
    <row r="193" spans="1:17" ht="45" outlineLevel="3">
      <c r="A193" s="15" t="s">
        <v>81</v>
      </c>
      <c r="B193" s="16">
        <v>215</v>
      </c>
      <c r="C193" s="17" t="s">
        <v>321</v>
      </c>
      <c r="D193" s="18" t="s">
        <v>3</v>
      </c>
      <c r="E193" s="17" t="s">
        <v>331</v>
      </c>
      <c r="F193" s="19">
        <v>25000</v>
      </c>
      <c r="G193" s="19">
        <v>50000</v>
      </c>
      <c r="H193" s="19">
        <v>0</v>
      </c>
      <c r="I193" s="19">
        <v>0</v>
      </c>
      <c r="J193" s="20">
        <v>0</v>
      </c>
      <c r="K193" s="20">
        <v>0</v>
      </c>
      <c r="L193" s="20">
        <v>0</v>
      </c>
      <c r="M193" s="20">
        <v>0</v>
      </c>
      <c r="N193" s="20">
        <f t="shared" si="30"/>
        <v>0</v>
      </c>
      <c r="O193" s="20">
        <f t="shared" si="31"/>
        <v>0</v>
      </c>
      <c r="P193" s="19">
        <v>0</v>
      </c>
      <c r="Q193" s="21">
        <v>0</v>
      </c>
    </row>
    <row r="194" spans="1:17" ht="30" outlineLevel="3">
      <c r="A194" s="15" t="s">
        <v>81</v>
      </c>
      <c r="B194" s="16">
        <v>215</v>
      </c>
      <c r="C194" s="17" t="s">
        <v>321</v>
      </c>
      <c r="D194" s="18" t="s">
        <v>3</v>
      </c>
      <c r="E194" s="17" t="s">
        <v>324</v>
      </c>
      <c r="F194" s="19">
        <v>118000</v>
      </c>
      <c r="G194" s="19">
        <v>125000</v>
      </c>
      <c r="H194" s="19">
        <v>0</v>
      </c>
      <c r="I194" s="19">
        <v>0</v>
      </c>
      <c r="J194" s="20">
        <v>0.5</v>
      </c>
      <c r="K194" s="20">
        <v>0.5</v>
      </c>
      <c r="L194" s="20">
        <v>0</v>
      </c>
      <c r="M194" s="20">
        <v>0</v>
      </c>
      <c r="N194" s="20">
        <f t="shared" si="30"/>
        <v>0.5</v>
      </c>
      <c r="O194" s="20">
        <f t="shared" si="31"/>
        <v>0.5</v>
      </c>
      <c r="P194" s="19">
        <v>0</v>
      </c>
      <c r="Q194" s="21">
        <v>0</v>
      </c>
    </row>
    <row r="195" spans="1:17" ht="30" outlineLevel="3">
      <c r="A195" s="15" t="s">
        <v>81</v>
      </c>
      <c r="B195" s="16">
        <v>215</v>
      </c>
      <c r="C195" s="17" t="s">
        <v>321</v>
      </c>
      <c r="D195" s="18" t="s">
        <v>3</v>
      </c>
      <c r="E195" s="17" t="s">
        <v>333</v>
      </c>
      <c r="F195" s="19">
        <v>25000</v>
      </c>
      <c r="G195" s="19">
        <v>50000</v>
      </c>
      <c r="H195" s="19">
        <v>0</v>
      </c>
      <c r="I195" s="19">
        <v>0</v>
      </c>
      <c r="J195" s="20">
        <v>0.5</v>
      </c>
      <c r="K195" s="20">
        <v>0.5</v>
      </c>
      <c r="L195" s="20">
        <v>0</v>
      </c>
      <c r="M195" s="20">
        <v>0</v>
      </c>
      <c r="N195" s="20">
        <f t="shared" si="30"/>
        <v>0.5</v>
      </c>
      <c r="O195" s="20">
        <f t="shared" si="31"/>
        <v>0.5</v>
      </c>
      <c r="P195" s="19">
        <v>0</v>
      </c>
      <c r="Q195" s="21">
        <v>0</v>
      </c>
    </row>
    <row r="196" spans="1:17" ht="30" outlineLevel="3">
      <c r="A196" s="15" t="s">
        <v>81</v>
      </c>
      <c r="B196" s="16">
        <v>215</v>
      </c>
      <c r="C196" s="17" t="s">
        <v>321</v>
      </c>
      <c r="D196" s="18" t="s">
        <v>3</v>
      </c>
      <c r="E196" s="17" t="s">
        <v>336</v>
      </c>
      <c r="F196" s="19">
        <v>125000</v>
      </c>
      <c r="G196" s="19">
        <v>125000</v>
      </c>
      <c r="H196" s="19">
        <v>0</v>
      </c>
      <c r="I196" s="19">
        <v>0</v>
      </c>
      <c r="J196" s="20">
        <v>0</v>
      </c>
      <c r="K196" s="20">
        <v>0</v>
      </c>
      <c r="L196" s="20">
        <v>0</v>
      </c>
      <c r="M196" s="20">
        <v>0</v>
      </c>
      <c r="N196" s="20">
        <f t="shared" si="30"/>
        <v>0</v>
      </c>
      <c r="O196" s="20">
        <f t="shared" si="31"/>
        <v>0</v>
      </c>
      <c r="P196" s="19">
        <v>0</v>
      </c>
      <c r="Q196" s="21">
        <v>0</v>
      </c>
    </row>
    <row r="197" spans="1:17" ht="30" outlineLevel="3">
      <c r="A197" s="15" t="s">
        <v>81</v>
      </c>
      <c r="B197" s="16">
        <v>215</v>
      </c>
      <c r="C197" s="17" t="s">
        <v>321</v>
      </c>
      <c r="D197" s="18" t="s">
        <v>3</v>
      </c>
      <c r="E197" s="17" t="s">
        <v>326</v>
      </c>
      <c r="F197" s="19">
        <v>35000</v>
      </c>
      <c r="G197" s="19">
        <v>55000</v>
      </c>
      <c r="H197" s="19">
        <v>0</v>
      </c>
      <c r="I197" s="19">
        <v>0</v>
      </c>
      <c r="J197" s="20">
        <v>0</v>
      </c>
      <c r="K197" s="20">
        <v>0</v>
      </c>
      <c r="L197" s="20">
        <v>0</v>
      </c>
      <c r="M197" s="20">
        <v>0</v>
      </c>
      <c r="N197" s="20">
        <f t="shared" si="30"/>
        <v>0</v>
      </c>
      <c r="O197" s="20">
        <f t="shared" si="31"/>
        <v>0</v>
      </c>
      <c r="P197" s="19">
        <v>0</v>
      </c>
      <c r="Q197" s="21">
        <v>0</v>
      </c>
    </row>
    <row r="198" spans="1:17" ht="45" outlineLevel="3">
      <c r="A198" s="15" t="s">
        <v>81</v>
      </c>
      <c r="B198" s="16">
        <v>215</v>
      </c>
      <c r="C198" s="17" t="s">
        <v>321</v>
      </c>
      <c r="D198" s="18" t="s">
        <v>3</v>
      </c>
      <c r="E198" s="17" t="s">
        <v>328</v>
      </c>
      <c r="F198" s="19">
        <v>450000</v>
      </c>
      <c r="G198" s="19">
        <v>600000</v>
      </c>
      <c r="H198" s="19">
        <v>0</v>
      </c>
      <c r="I198" s="19">
        <v>0</v>
      </c>
      <c r="J198" s="20">
        <v>5</v>
      </c>
      <c r="K198" s="20">
        <v>7</v>
      </c>
      <c r="L198" s="20">
        <v>0</v>
      </c>
      <c r="M198" s="20">
        <v>0</v>
      </c>
      <c r="N198" s="20">
        <f t="shared" si="30"/>
        <v>5</v>
      </c>
      <c r="O198" s="20">
        <f t="shared" si="31"/>
        <v>7</v>
      </c>
      <c r="P198" s="19">
        <v>0</v>
      </c>
      <c r="Q198" s="21">
        <v>0</v>
      </c>
    </row>
    <row r="199" spans="1:17" ht="30" outlineLevel="3">
      <c r="A199" s="15" t="s">
        <v>81</v>
      </c>
      <c r="B199" s="16">
        <v>215</v>
      </c>
      <c r="C199" s="17" t="s">
        <v>321</v>
      </c>
      <c r="D199" s="18" t="s">
        <v>3</v>
      </c>
      <c r="E199" s="17" t="s">
        <v>335</v>
      </c>
      <c r="F199" s="19">
        <v>30000</v>
      </c>
      <c r="G199" s="19">
        <v>60000</v>
      </c>
      <c r="H199" s="19">
        <v>0</v>
      </c>
      <c r="I199" s="19">
        <v>0</v>
      </c>
      <c r="J199" s="20">
        <v>0</v>
      </c>
      <c r="K199" s="20">
        <v>0</v>
      </c>
      <c r="L199" s="20">
        <v>0</v>
      </c>
      <c r="M199" s="20">
        <v>0</v>
      </c>
      <c r="N199" s="20">
        <f t="shared" si="30"/>
        <v>0</v>
      </c>
      <c r="O199" s="20">
        <f t="shared" si="31"/>
        <v>0</v>
      </c>
      <c r="P199" s="19">
        <v>0</v>
      </c>
      <c r="Q199" s="21">
        <v>0</v>
      </c>
    </row>
    <row r="200" spans="1:17" ht="30" outlineLevel="3">
      <c r="A200" s="15" t="s">
        <v>81</v>
      </c>
      <c r="B200" s="16">
        <v>215</v>
      </c>
      <c r="C200" s="17" t="s">
        <v>321</v>
      </c>
      <c r="D200" s="18" t="s">
        <v>3</v>
      </c>
      <c r="E200" s="17" t="s">
        <v>325</v>
      </c>
      <c r="F200" s="19">
        <v>150000</v>
      </c>
      <c r="G200" s="19">
        <v>200000</v>
      </c>
      <c r="H200" s="19">
        <v>0</v>
      </c>
      <c r="I200" s="19">
        <v>0</v>
      </c>
      <c r="J200" s="20">
        <v>1</v>
      </c>
      <c r="K200" s="20">
        <v>2</v>
      </c>
      <c r="L200" s="20">
        <v>0</v>
      </c>
      <c r="M200" s="20">
        <v>0</v>
      </c>
      <c r="N200" s="20">
        <f t="shared" si="30"/>
        <v>1</v>
      </c>
      <c r="O200" s="20">
        <f t="shared" si="31"/>
        <v>2</v>
      </c>
      <c r="P200" s="19">
        <v>0</v>
      </c>
      <c r="Q200" s="21">
        <v>0</v>
      </c>
    </row>
    <row r="201" spans="1:17" ht="30" outlineLevel="3">
      <c r="A201" s="15" t="s">
        <v>81</v>
      </c>
      <c r="B201" s="16">
        <v>215</v>
      </c>
      <c r="C201" s="17" t="s">
        <v>321</v>
      </c>
      <c r="D201" s="18" t="s">
        <v>3</v>
      </c>
      <c r="E201" s="17" t="s">
        <v>322</v>
      </c>
      <c r="F201" s="19">
        <v>500000</v>
      </c>
      <c r="G201" s="19">
        <v>500000</v>
      </c>
      <c r="H201" s="19">
        <v>0</v>
      </c>
      <c r="I201" s="19">
        <v>0</v>
      </c>
      <c r="J201" s="20">
        <v>0</v>
      </c>
      <c r="K201" s="20">
        <v>0</v>
      </c>
      <c r="L201" s="20">
        <v>0</v>
      </c>
      <c r="M201" s="20">
        <v>0</v>
      </c>
      <c r="N201" s="20">
        <f t="shared" si="30"/>
        <v>0</v>
      </c>
      <c r="O201" s="20">
        <f t="shared" si="31"/>
        <v>0</v>
      </c>
      <c r="P201" s="19">
        <v>0</v>
      </c>
      <c r="Q201" s="21">
        <v>0</v>
      </c>
    </row>
    <row r="202" spans="1:17" ht="30" outlineLevel="3">
      <c r="A202" s="15" t="s">
        <v>81</v>
      </c>
      <c r="B202" s="16">
        <v>215</v>
      </c>
      <c r="C202" s="17" t="s">
        <v>321</v>
      </c>
      <c r="D202" s="18" t="s">
        <v>3</v>
      </c>
      <c r="E202" s="17" t="s">
        <v>327</v>
      </c>
      <c r="F202" s="19">
        <v>200000</v>
      </c>
      <c r="G202" s="19">
        <v>200000</v>
      </c>
      <c r="H202" s="19">
        <v>0</v>
      </c>
      <c r="I202" s="19">
        <v>0</v>
      </c>
      <c r="J202" s="20">
        <v>0</v>
      </c>
      <c r="K202" s="20">
        <v>0</v>
      </c>
      <c r="L202" s="20">
        <v>0</v>
      </c>
      <c r="M202" s="20">
        <v>0</v>
      </c>
      <c r="N202" s="20">
        <f t="shared" si="30"/>
        <v>0</v>
      </c>
      <c r="O202" s="20">
        <f t="shared" si="31"/>
        <v>0</v>
      </c>
      <c r="P202" s="19">
        <v>0</v>
      </c>
      <c r="Q202" s="21">
        <v>0</v>
      </c>
    </row>
    <row r="203" spans="1:17" ht="45" outlineLevel="3">
      <c r="A203" s="15" t="s">
        <v>81</v>
      </c>
      <c r="B203" s="16">
        <v>215</v>
      </c>
      <c r="C203" s="17" t="s">
        <v>321</v>
      </c>
      <c r="D203" s="18" t="s">
        <v>3</v>
      </c>
      <c r="E203" s="17" t="s">
        <v>339</v>
      </c>
      <c r="F203" s="19">
        <v>278025</v>
      </c>
      <c r="G203" s="19">
        <v>430650</v>
      </c>
      <c r="H203" s="19">
        <v>787475</v>
      </c>
      <c r="I203" s="19">
        <v>962350</v>
      </c>
      <c r="J203" s="20">
        <v>0.55000000000000004</v>
      </c>
      <c r="K203" s="20">
        <v>0.55000000000000004</v>
      </c>
      <c r="L203" s="20">
        <v>0.45</v>
      </c>
      <c r="M203" s="20">
        <v>0.45</v>
      </c>
      <c r="N203" s="20">
        <f t="shared" si="30"/>
        <v>1</v>
      </c>
      <c r="O203" s="20">
        <f t="shared" si="31"/>
        <v>1</v>
      </c>
      <c r="P203" s="19">
        <v>0</v>
      </c>
      <c r="Q203" s="21">
        <v>0</v>
      </c>
    </row>
    <row r="204" spans="1:17" ht="30" outlineLevel="3">
      <c r="A204" s="15" t="s">
        <v>81</v>
      </c>
      <c r="B204" s="16">
        <v>215</v>
      </c>
      <c r="C204" s="17" t="s">
        <v>321</v>
      </c>
      <c r="D204" s="18" t="s">
        <v>3</v>
      </c>
      <c r="E204" s="17" t="s">
        <v>334</v>
      </c>
      <c r="F204" s="19">
        <v>0</v>
      </c>
      <c r="G204" s="19">
        <v>120000</v>
      </c>
      <c r="H204" s="19">
        <v>0</v>
      </c>
      <c r="I204" s="19">
        <v>0</v>
      </c>
      <c r="J204" s="20">
        <v>0</v>
      </c>
      <c r="K204" s="20">
        <v>0</v>
      </c>
      <c r="L204" s="20">
        <v>0</v>
      </c>
      <c r="M204" s="20">
        <v>0</v>
      </c>
      <c r="N204" s="20">
        <f t="shared" si="30"/>
        <v>0</v>
      </c>
      <c r="O204" s="20">
        <f t="shared" si="31"/>
        <v>0</v>
      </c>
      <c r="P204" s="19">
        <v>0</v>
      </c>
      <c r="Q204" s="21">
        <v>0</v>
      </c>
    </row>
    <row r="205" spans="1:17" ht="30" outlineLevel="3">
      <c r="A205" s="15" t="s">
        <v>81</v>
      </c>
      <c r="B205" s="16">
        <v>215</v>
      </c>
      <c r="C205" s="17" t="s">
        <v>321</v>
      </c>
      <c r="D205" s="18" t="s">
        <v>3</v>
      </c>
      <c r="E205" s="17" t="s">
        <v>340</v>
      </c>
      <c r="F205" s="19">
        <v>0</v>
      </c>
      <c r="G205" s="19">
        <v>0</v>
      </c>
      <c r="H205" s="19">
        <v>1217448</v>
      </c>
      <c r="I205" s="19">
        <v>1217448</v>
      </c>
      <c r="J205" s="20">
        <v>0</v>
      </c>
      <c r="K205" s="20">
        <v>0</v>
      </c>
      <c r="L205" s="20">
        <v>0</v>
      </c>
      <c r="M205" s="20">
        <v>0</v>
      </c>
      <c r="N205" s="20">
        <f t="shared" si="30"/>
        <v>0</v>
      </c>
      <c r="O205" s="20">
        <f t="shared" si="31"/>
        <v>0</v>
      </c>
      <c r="P205" s="19">
        <v>0</v>
      </c>
      <c r="Q205" s="21">
        <v>0</v>
      </c>
    </row>
    <row r="206" spans="1:17" ht="30" outlineLevel="3">
      <c r="A206" s="15" t="s">
        <v>81</v>
      </c>
      <c r="B206" s="16">
        <v>215</v>
      </c>
      <c r="C206" s="17" t="s">
        <v>321</v>
      </c>
      <c r="D206" s="18" t="s">
        <v>3</v>
      </c>
      <c r="E206" s="17" t="s">
        <v>337</v>
      </c>
      <c r="F206" s="19">
        <v>75000</v>
      </c>
      <c r="G206" s="19">
        <v>125000</v>
      </c>
      <c r="H206" s="19">
        <v>0</v>
      </c>
      <c r="I206" s="19">
        <v>0</v>
      </c>
      <c r="J206" s="20">
        <v>1</v>
      </c>
      <c r="K206" s="20">
        <v>1</v>
      </c>
      <c r="L206" s="20">
        <v>0</v>
      </c>
      <c r="M206" s="20">
        <v>0</v>
      </c>
      <c r="N206" s="20">
        <f t="shared" si="30"/>
        <v>1</v>
      </c>
      <c r="O206" s="20">
        <f t="shared" si="31"/>
        <v>1</v>
      </c>
      <c r="P206" s="19">
        <v>0</v>
      </c>
      <c r="Q206" s="21">
        <v>0</v>
      </c>
    </row>
    <row r="207" spans="1:17" ht="30" outlineLevel="3">
      <c r="A207" s="15" t="s">
        <v>81</v>
      </c>
      <c r="B207" s="16">
        <v>215</v>
      </c>
      <c r="C207" s="17" t="s">
        <v>321</v>
      </c>
      <c r="D207" s="18" t="s">
        <v>3</v>
      </c>
      <c r="E207" s="17" t="s">
        <v>338</v>
      </c>
      <c r="F207" s="19">
        <v>77000</v>
      </c>
      <c r="G207" s="19">
        <v>80850</v>
      </c>
      <c r="H207" s="19">
        <v>63000</v>
      </c>
      <c r="I207" s="19">
        <v>66150</v>
      </c>
      <c r="J207" s="20">
        <v>0</v>
      </c>
      <c r="K207" s="20">
        <v>0</v>
      </c>
      <c r="L207" s="20">
        <v>0</v>
      </c>
      <c r="M207" s="20">
        <v>0</v>
      </c>
      <c r="N207" s="20">
        <f t="shared" si="30"/>
        <v>0</v>
      </c>
      <c r="O207" s="20">
        <f t="shared" si="31"/>
        <v>0</v>
      </c>
      <c r="P207" s="19">
        <v>0</v>
      </c>
      <c r="Q207" s="21">
        <v>0</v>
      </c>
    </row>
    <row r="208" spans="1:17" ht="30" outlineLevel="3">
      <c r="A208" s="15" t="s">
        <v>81</v>
      </c>
      <c r="B208" s="16">
        <v>215</v>
      </c>
      <c r="C208" s="17" t="s">
        <v>321</v>
      </c>
      <c r="D208" s="18" t="s">
        <v>3</v>
      </c>
      <c r="E208" s="17" t="s">
        <v>330</v>
      </c>
      <c r="F208" s="19">
        <v>9000</v>
      </c>
      <c r="G208" s="19">
        <v>17000</v>
      </c>
      <c r="H208" s="19">
        <v>0</v>
      </c>
      <c r="I208" s="19">
        <v>0</v>
      </c>
      <c r="J208" s="20">
        <v>0</v>
      </c>
      <c r="K208" s="20">
        <v>0</v>
      </c>
      <c r="L208" s="20">
        <v>0</v>
      </c>
      <c r="M208" s="20">
        <v>0</v>
      </c>
      <c r="N208" s="20">
        <f t="shared" si="30"/>
        <v>0</v>
      </c>
      <c r="O208" s="20">
        <f t="shared" si="31"/>
        <v>0</v>
      </c>
      <c r="P208" s="19">
        <v>0</v>
      </c>
      <c r="Q208" s="21">
        <v>0</v>
      </c>
    </row>
    <row r="209" spans="1:17" ht="30" outlineLevel="2">
      <c r="A209" s="15"/>
      <c r="B209" s="16"/>
      <c r="C209" s="26" t="s">
        <v>890</v>
      </c>
      <c r="D209" s="18"/>
      <c r="E209" s="17"/>
      <c r="F209" s="23">
        <f t="shared" ref="F209:Q209" si="36">SUBTOTAL(9,F190:F208)</f>
        <v>2242025</v>
      </c>
      <c r="G209" s="23">
        <f t="shared" si="36"/>
        <v>2948500</v>
      </c>
      <c r="H209" s="23">
        <f t="shared" si="36"/>
        <v>2067923</v>
      </c>
      <c r="I209" s="23">
        <f t="shared" si="36"/>
        <v>2245948</v>
      </c>
      <c r="J209" s="24">
        <f t="shared" si="36"/>
        <v>9.3000000000000007</v>
      </c>
      <c r="K209" s="24">
        <f t="shared" si="36"/>
        <v>12.8</v>
      </c>
      <c r="L209" s="24">
        <f t="shared" si="36"/>
        <v>0.45</v>
      </c>
      <c r="M209" s="24">
        <f t="shared" si="36"/>
        <v>0.45</v>
      </c>
      <c r="N209" s="24">
        <f t="shared" si="36"/>
        <v>9.75</v>
      </c>
      <c r="O209" s="24">
        <f t="shared" si="36"/>
        <v>13.25</v>
      </c>
      <c r="P209" s="23">
        <f t="shared" si="36"/>
        <v>0</v>
      </c>
      <c r="Q209" s="25">
        <f t="shared" si="36"/>
        <v>0</v>
      </c>
    </row>
    <row r="210" spans="1:17" ht="30" outlineLevel="3">
      <c r="A210" s="15" t="s">
        <v>81</v>
      </c>
      <c r="B210" s="16">
        <v>216</v>
      </c>
      <c r="C210" s="17" t="s">
        <v>341</v>
      </c>
      <c r="D210" s="18" t="s">
        <v>3</v>
      </c>
      <c r="E210" s="17" t="s">
        <v>354</v>
      </c>
      <c r="F210" s="19">
        <v>74276</v>
      </c>
      <c r="G210" s="19">
        <v>59876</v>
      </c>
      <c r="H210" s="19">
        <v>80466</v>
      </c>
      <c r="I210" s="19">
        <v>64866</v>
      </c>
      <c r="J210" s="20">
        <v>0</v>
      </c>
      <c r="K210" s="20">
        <v>0</v>
      </c>
      <c r="L210" s="20">
        <v>1</v>
      </c>
      <c r="M210" s="20">
        <v>1</v>
      </c>
      <c r="N210" s="20">
        <f t="shared" si="30"/>
        <v>1</v>
      </c>
      <c r="O210" s="20">
        <f t="shared" si="31"/>
        <v>1</v>
      </c>
      <c r="P210" s="19">
        <v>0</v>
      </c>
      <c r="Q210" s="21">
        <v>0</v>
      </c>
    </row>
    <row r="211" spans="1:17" outlineLevel="3">
      <c r="A211" s="15" t="s">
        <v>81</v>
      </c>
      <c r="B211" s="16">
        <v>216</v>
      </c>
      <c r="C211" s="17" t="s">
        <v>341</v>
      </c>
      <c r="D211" s="18" t="s">
        <v>3</v>
      </c>
      <c r="E211" s="17" t="s">
        <v>351</v>
      </c>
      <c r="F211" s="19">
        <v>64765</v>
      </c>
      <c r="G211" s="19">
        <v>64765</v>
      </c>
      <c r="H211" s="19">
        <v>70163</v>
      </c>
      <c r="I211" s="19">
        <v>70163</v>
      </c>
      <c r="J211" s="20">
        <v>0</v>
      </c>
      <c r="K211" s="20">
        <v>0</v>
      </c>
      <c r="L211" s="20">
        <v>1</v>
      </c>
      <c r="M211" s="20">
        <v>1</v>
      </c>
      <c r="N211" s="20">
        <f t="shared" si="30"/>
        <v>1</v>
      </c>
      <c r="O211" s="20">
        <f t="shared" si="31"/>
        <v>1</v>
      </c>
      <c r="P211" s="19">
        <v>0</v>
      </c>
      <c r="Q211" s="21">
        <v>0</v>
      </c>
    </row>
    <row r="212" spans="1:17" ht="30" outlineLevel="3">
      <c r="A212" s="15" t="s">
        <v>81</v>
      </c>
      <c r="B212" s="16">
        <v>216</v>
      </c>
      <c r="C212" s="17" t="s">
        <v>341</v>
      </c>
      <c r="D212" s="18" t="s">
        <v>3</v>
      </c>
      <c r="E212" s="17" t="s">
        <v>353</v>
      </c>
      <c r="F212" s="19">
        <v>26160</v>
      </c>
      <c r="G212" s="19">
        <v>26160</v>
      </c>
      <c r="H212" s="19">
        <v>28341</v>
      </c>
      <c r="I212" s="19">
        <v>28341</v>
      </c>
      <c r="J212" s="20">
        <v>0</v>
      </c>
      <c r="K212" s="20">
        <v>0</v>
      </c>
      <c r="L212" s="20">
        <v>1</v>
      </c>
      <c r="M212" s="20">
        <v>1</v>
      </c>
      <c r="N212" s="20">
        <f t="shared" si="30"/>
        <v>1</v>
      </c>
      <c r="O212" s="20">
        <f t="shared" si="31"/>
        <v>1</v>
      </c>
      <c r="P212" s="19">
        <v>0</v>
      </c>
      <c r="Q212" s="21">
        <v>0</v>
      </c>
    </row>
    <row r="213" spans="1:17" ht="30" outlineLevel="3">
      <c r="A213" s="15" t="s">
        <v>81</v>
      </c>
      <c r="B213" s="16">
        <v>216</v>
      </c>
      <c r="C213" s="17" t="s">
        <v>341</v>
      </c>
      <c r="D213" s="18" t="s">
        <v>3</v>
      </c>
      <c r="E213" s="17" t="s">
        <v>355</v>
      </c>
      <c r="F213" s="19">
        <v>56755</v>
      </c>
      <c r="G213" s="19">
        <v>116915</v>
      </c>
      <c r="H213" s="19">
        <v>61484</v>
      </c>
      <c r="I213" s="19">
        <v>126658</v>
      </c>
      <c r="J213" s="20">
        <v>0</v>
      </c>
      <c r="K213" s="20">
        <v>0</v>
      </c>
      <c r="L213" s="20">
        <v>0</v>
      </c>
      <c r="M213" s="20">
        <v>0</v>
      </c>
      <c r="N213" s="20">
        <f t="shared" si="30"/>
        <v>0</v>
      </c>
      <c r="O213" s="20">
        <f t="shared" si="31"/>
        <v>0</v>
      </c>
      <c r="P213" s="19">
        <v>0</v>
      </c>
      <c r="Q213" s="21">
        <v>0</v>
      </c>
    </row>
    <row r="214" spans="1:17" ht="30" outlineLevel="3">
      <c r="A214" s="15" t="s">
        <v>81</v>
      </c>
      <c r="B214" s="16">
        <v>216</v>
      </c>
      <c r="C214" s="17" t="s">
        <v>341</v>
      </c>
      <c r="D214" s="18" t="s">
        <v>3</v>
      </c>
      <c r="E214" s="17" t="s">
        <v>349</v>
      </c>
      <c r="F214" s="19">
        <v>72000</v>
      </c>
      <c r="G214" s="19">
        <v>72000</v>
      </c>
      <c r="H214" s="19">
        <v>78000</v>
      </c>
      <c r="I214" s="19">
        <v>78000</v>
      </c>
      <c r="J214" s="20">
        <v>0</v>
      </c>
      <c r="K214" s="20">
        <v>0</v>
      </c>
      <c r="L214" s="20">
        <v>0</v>
      </c>
      <c r="M214" s="20">
        <v>0</v>
      </c>
      <c r="N214" s="20">
        <f t="shared" si="30"/>
        <v>0</v>
      </c>
      <c r="O214" s="20">
        <f t="shared" si="31"/>
        <v>0</v>
      </c>
      <c r="P214" s="19">
        <v>0</v>
      </c>
      <c r="Q214" s="21">
        <v>0</v>
      </c>
    </row>
    <row r="215" spans="1:17" outlineLevel="3">
      <c r="A215" s="15" t="s">
        <v>81</v>
      </c>
      <c r="B215" s="16">
        <v>216</v>
      </c>
      <c r="C215" s="17" t="s">
        <v>341</v>
      </c>
      <c r="D215" s="18" t="s">
        <v>3</v>
      </c>
      <c r="E215" s="17" t="s">
        <v>360</v>
      </c>
      <c r="F215" s="19">
        <v>0</v>
      </c>
      <c r="G215" s="19">
        <v>43871</v>
      </c>
      <c r="H215" s="19">
        <v>0</v>
      </c>
      <c r="I215" s="19">
        <v>47526</v>
      </c>
      <c r="J215" s="20">
        <v>0</v>
      </c>
      <c r="K215" s="20">
        <v>0</v>
      </c>
      <c r="L215" s="20">
        <v>0</v>
      </c>
      <c r="M215" s="20">
        <v>1</v>
      </c>
      <c r="N215" s="20">
        <f t="shared" si="30"/>
        <v>0</v>
      </c>
      <c r="O215" s="20">
        <f t="shared" si="31"/>
        <v>1</v>
      </c>
      <c r="P215" s="19">
        <v>0</v>
      </c>
      <c r="Q215" s="21">
        <v>0</v>
      </c>
    </row>
    <row r="216" spans="1:17" ht="30" outlineLevel="3">
      <c r="A216" s="15" t="s">
        <v>81</v>
      </c>
      <c r="B216" s="16">
        <v>216</v>
      </c>
      <c r="C216" s="17" t="s">
        <v>341</v>
      </c>
      <c r="D216" s="18" t="s">
        <v>3</v>
      </c>
      <c r="E216" s="17" t="s">
        <v>367</v>
      </c>
      <c r="F216" s="19">
        <v>0</v>
      </c>
      <c r="G216" s="19">
        <v>76372</v>
      </c>
      <c r="H216" s="19">
        <v>0</v>
      </c>
      <c r="I216" s="19">
        <v>82736</v>
      </c>
      <c r="J216" s="20">
        <v>0</v>
      </c>
      <c r="K216" s="20">
        <v>1</v>
      </c>
      <c r="L216" s="20">
        <v>0</v>
      </c>
      <c r="M216" s="20">
        <v>1</v>
      </c>
      <c r="N216" s="20">
        <f t="shared" si="30"/>
        <v>0</v>
      </c>
      <c r="O216" s="20">
        <f t="shared" si="31"/>
        <v>2</v>
      </c>
      <c r="P216" s="19">
        <v>0</v>
      </c>
      <c r="Q216" s="21">
        <v>0</v>
      </c>
    </row>
    <row r="217" spans="1:17" ht="30" outlineLevel="3">
      <c r="A217" s="15" t="s">
        <v>81</v>
      </c>
      <c r="B217" s="16">
        <v>216</v>
      </c>
      <c r="C217" s="17" t="s">
        <v>341</v>
      </c>
      <c r="D217" s="18" t="s">
        <v>3</v>
      </c>
      <c r="E217" s="17" t="s">
        <v>364</v>
      </c>
      <c r="F217" s="19">
        <v>0</v>
      </c>
      <c r="G217" s="19">
        <v>82364</v>
      </c>
      <c r="H217" s="19">
        <v>0</v>
      </c>
      <c r="I217" s="19">
        <v>89228</v>
      </c>
      <c r="J217" s="20">
        <v>0</v>
      </c>
      <c r="K217" s="20">
        <v>1</v>
      </c>
      <c r="L217" s="20">
        <v>0</v>
      </c>
      <c r="M217" s="20">
        <v>1</v>
      </c>
      <c r="N217" s="20">
        <f t="shared" si="30"/>
        <v>0</v>
      </c>
      <c r="O217" s="20">
        <f t="shared" si="31"/>
        <v>2</v>
      </c>
      <c r="P217" s="19">
        <v>0</v>
      </c>
      <c r="Q217" s="21">
        <v>0</v>
      </c>
    </row>
    <row r="218" spans="1:17" ht="30" outlineLevel="3">
      <c r="A218" s="15" t="s">
        <v>81</v>
      </c>
      <c r="B218" s="16">
        <v>216</v>
      </c>
      <c r="C218" s="17" t="s">
        <v>341</v>
      </c>
      <c r="D218" s="18" t="s">
        <v>3</v>
      </c>
      <c r="E218" s="17" t="s">
        <v>371</v>
      </c>
      <c r="F218" s="19">
        <v>0</v>
      </c>
      <c r="G218" s="19">
        <v>0</v>
      </c>
      <c r="H218" s="19">
        <v>0</v>
      </c>
      <c r="I218" s="19">
        <v>2458422</v>
      </c>
      <c r="J218" s="20">
        <v>0</v>
      </c>
      <c r="K218" s="20">
        <v>0</v>
      </c>
      <c r="L218" s="20">
        <v>7</v>
      </c>
      <c r="M218" s="20">
        <v>7</v>
      </c>
      <c r="N218" s="20">
        <f t="shared" si="30"/>
        <v>7</v>
      </c>
      <c r="O218" s="20">
        <f t="shared" si="31"/>
        <v>7</v>
      </c>
      <c r="P218" s="19">
        <v>0</v>
      </c>
      <c r="Q218" s="21">
        <v>0</v>
      </c>
    </row>
    <row r="219" spans="1:17" ht="30" outlineLevel="3">
      <c r="A219" s="15" t="s">
        <v>81</v>
      </c>
      <c r="B219" s="16">
        <v>216</v>
      </c>
      <c r="C219" s="17" t="s">
        <v>341</v>
      </c>
      <c r="D219" s="18" t="s">
        <v>3</v>
      </c>
      <c r="E219" s="17" t="s">
        <v>363</v>
      </c>
      <c r="F219" s="19">
        <v>0</v>
      </c>
      <c r="G219" s="19">
        <v>32596</v>
      </c>
      <c r="H219" s="19">
        <v>0</v>
      </c>
      <c r="I219" s="19">
        <v>35312</v>
      </c>
      <c r="J219" s="20">
        <v>0</v>
      </c>
      <c r="K219" s="20">
        <v>0</v>
      </c>
      <c r="L219" s="20">
        <v>0</v>
      </c>
      <c r="M219" s="20">
        <v>1</v>
      </c>
      <c r="N219" s="20">
        <f t="shared" si="30"/>
        <v>0</v>
      </c>
      <c r="O219" s="20">
        <f t="shared" si="31"/>
        <v>1</v>
      </c>
      <c r="P219" s="19">
        <v>0</v>
      </c>
      <c r="Q219" s="21">
        <v>0</v>
      </c>
    </row>
    <row r="220" spans="1:17" ht="45" outlineLevel="3">
      <c r="A220" s="15" t="s">
        <v>81</v>
      </c>
      <c r="B220" s="16">
        <v>216</v>
      </c>
      <c r="C220" s="17" t="s">
        <v>341</v>
      </c>
      <c r="D220" s="18" t="s">
        <v>3</v>
      </c>
      <c r="E220" s="17" t="s">
        <v>370</v>
      </c>
      <c r="F220" s="19">
        <v>0</v>
      </c>
      <c r="G220" s="19">
        <v>0</v>
      </c>
      <c r="H220" s="19">
        <v>10435828</v>
      </c>
      <c r="I220" s="19">
        <v>10435828</v>
      </c>
      <c r="J220" s="20">
        <v>38.99</v>
      </c>
      <c r="K220" s="20">
        <v>38.99</v>
      </c>
      <c r="L220" s="20">
        <v>47.01</v>
      </c>
      <c r="M220" s="20">
        <v>47.01</v>
      </c>
      <c r="N220" s="20">
        <f t="shared" si="30"/>
        <v>86</v>
      </c>
      <c r="O220" s="20">
        <f t="shared" si="31"/>
        <v>86</v>
      </c>
      <c r="P220" s="19">
        <v>0</v>
      </c>
      <c r="Q220" s="21">
        <v>0</v>
      </c>
    </row>
    <row r="221" spans="1:17" ht="45" outlineLevel="3">
      <c r="A221" s="15" t="s">
        <v>81</v>
      </c>
      <c r="B221" s="16">
        <v>216</v>
      </c>
      <c r="C221" s="17" t="s">
        <v>341</v>
      </c>
      <c r="D221" s="18" t="s">
        <v>3</v>
      </c>
      <c r="E221" s="17" t="s">
        <v>345</v>
      </c>
      <c r="F221" s="19">
        <v>450033</v>
      </c>
      <c r="G221" s="19">
        <v>1125082</v>
      </c>
      <c r="H221" s="19">
        <v>487535</v>
      </c>
      <c r="I221" s="19">
        <v>1218838</v>
      </c>
      <c r="J221" s="20">
        <v>4</v>
      </c>
      <c r="K221" s="20">
        <v>10</v>
      </c>
      <c r="L221" s="20">
        <v>4</v>
      </c>
      <c r="M221" s="20">
        <v>10</v>
      </c>
      <c r="N221" s="20">
        <f t="shared" si="30"/>
        <v>8</v>
      </c>
      <c r="O221" s="20">
        <f t="shared" si="31"/>
        <v>20</v>
      </c>
      <c r="P221" s="19">
        <v>0</v>
      </c>
      <c r="Q221" s="21">
        <v>0</v>
      </c>
    </row>
    <row r="222" spans="1:17" ht="45" outlineLevel="3">
      <c r="A222" s="15" t="s">
        <v>81</v>
      </c>
      <c r="B222" s="16">
        <v>216</v>
      </c>
      <c r="C222" s="17" t="s">
        <v>341</v>
      </c>
      <c r="D222" s="18" t="s">
        <v>3</v>
      </c>
      <c r="E222" s="17" t="s">
        <v>346</v>
      </c>
      <c r="F222" s="19">
        <v>300878</v>
      </c>
      <c r="G222" s="19">
        <v>773686</v>
      </c>
      <c r="H222" s="19">
        <v>325951</v>
      </c>
      <c r="I222" s="19">
        <v>838160</v>
      </c>
      <c r="J222" s="20">
        <v>3</v>
      </c>
      <c r="K222" s="20">
        <v>9</v>
      </c>
      <c r="L222" s="20">
        <v>4</v>
      </c>
      <c r="M222" s="20">
        <v>9</v>
      </c>
      <c r="N222" s="20">
        <f t="shared" si="30"/>
        <v>7</v>
      </c>
      <c r="O222" s="20">
        <f t="shared" si="31"/>
        <v>18</v>
      </c>
      <c r="P222" s="19">
        <v>0</v>
      </c>
      <c r="Q222" s="21">
        <v>0</v>
      </c>
    </row>
    <row r="223" spans="1:17" ht="30" outlineLevel="3">
      <c r="A223" s="15" t="s">
        <v>81</v>
      </c>
      <c r="B223" s="16">
        <v>216</v>
      </c>
      <c r="C223" s="17" t="s">
        <v>341</v>
      </c>
      <c r="D223" s="18" t="s">
        <v>3</v>
      </c>
      <c r="E223" s="17" t="s">
        <v>356</v>
      </c>
      <c r="F223" s="19">
        <v>47876</v>
      </c>
      <c r="G223" s="19">
        <v>47876</v>
      </c>
      <c r="H223" s="19">
        <v>51866</v>
      </c>
      <c r="I223" s="19">
        <v>51866</v>
      </c>
      <c r="J223" s="20">
        <v>0</v>
      </c>
      <c r="K223" s="20">
        <v>0</v>
      </c>
      <c r="L223" s="20">
        <v>1</v>
      </c>
      <c r="M223" s="20">
        <v>1</v>
      </c>
      <c r="N223" s="20">
        <f t="shared" si="30"/>
        <v>1</v>
      </c>
      <c r="O223" s="20">
        <f t="shared" si="31"/>
        <v>1</v>
      </c>
      <c r="P223" s="19">
        <v>0</v>
      </c>
      <c r="Q223" s="21">
        <v>0</v>
      </c>
    </row>
    <row r="224" spans="1:17" ht="30" outlineLevel="3">
      <c r="A224" s="15" t="s">
        <v>81</v>
      </c>
      <c r="B224" s="16">
        <v>216</v>
      </c>
      <c r="C224" s="17" t="s">
        <v>341</v>
      </c>
      <c r="D224" s="18" t="s">
        <v>3</v>
      </c>
      <c r="E224" s="17" t="s">
        <v>361</v>
      </c>
      <c r="F224" s="19">
        <v>0</v>
      </c>
      <c r="G224" s="19">
        <v>154973</v>
      </c>
      <c r="H224" s="19">
        <v>0</v>
      </c>
      <c r="I224" s="19">
        <v>167888</v>
      </c>
      <c r="J224" s="20">
        <v>0</v>
      </c>
      <c r="K224" s="20">
        <v>1</v>
      </c>
      <c r="L224" s="20">
        <v>0</v>
      </c>
      <c r="M224" s="20">
        <v>2</v>
      </c>
      <c r="N224" s="20">
        <f t="shared" si="30"/>
        <v>0</v>
      </c>
      <c r="O224" s="20">
        <f t="shared" si="31"/>
        <v>3</v>
      </c>
      <c r="P224" s="19">
        <v>0</v>
      </c>
      <c r="Q224" s="21">
        <v>0</v>
      </c>
    </row>
    <row r="225" spans="1:17" ht="30" outlineLevel="3">
      <c r="A225" s="15" t="s">
        <v>81</v>
      </c>
      <c r="B225" s="16">
        <v>216</v>
      </c>
      <c r="C225" s="17" t="s">
        <v>341</v>
      </c>
      <c r="D225" s="18" t="s">
        <v>3</v>
      </c>
      <c r="E225" s="17" t="s">
        <v>368</v>
      </c>
      <c r="F225" s="19">
        <v>0</v>
      </c>
      <c r="G225" s="19">
        <v>126720</v>
      </c>
      <c r="H225" s="19">
        <v>0</v>
      </c>
      <c r="I225" s="19">
        <v>137280</v>
      </c>
      <c r="J225" s="20">
        <v>0</v>
      </c>
      <c r="K225" s="20">
        <v>0</v>
      </c>
      <c r="L225" s="20">
        <v>0</v>
      </c>
      <c r="M225" s="20">
        <v>0</v>
      </c>
      <c r="N225" s="20">
        <f t="shared" si="30"/>
        <v>0</v>
      </c>
      <c r="O225" s="20">
        <f t="shared" si="31"/>
        <v>0</v>
      </c>
      <c r="P225" s="19">
        <v>0</v>
      </c>
      <c r="Q225" s="21">
        <v>0</v>
      </c>
    </row>
    <row r="226" spans="1:17" ht="30" outlineLevel="3">
      <c r="A226" s="15" t="s">
        <v>81</v>
      </c>
      <c r="B226" s="16">
        <v>216</v>
      </c>
      <c r="C226" s="17" t="s">
        <v>341</v>
      </c>
      <c r="D226" s="18" t="s">
        <v>3</v>
      </c>
      <c r="E226" s="17" t="s">
        <v>357</v>
      </c>
      <c r="F226" s="19">
        <v>43138</v>
      </c>
      <c r="G226" s="19">
        <v>43138</v>
      </c>
      <c r="H226" s="19">
        <v>46733</v>
      </c>
      <c r="I226" s="19">
        <v>46733</v>
      </c>
      <c r="J226" s="20">
        <v>0</v>
      </c>
      <c r="K226" s="20">
        <v>0</v>
      </c>
      <c r="L226" s="20">
        <v>1</v>
      </c>
      <c r="M226" s="20">
        <v>1</v>
      </c>
      <c r="N226" s="20">
        <f t="shared" si="30"/>
        <v>1</v>
      </c>
      <c r="O226" s="20">
        <f t="shared" si="31"/>
        <v>1</v>
      </c>
      <c r="P226" s="19">
        <v>0</v>
      </c>
      <c r="Q226" s="21">
        <v>0</v>
      </c>
    </row>
    <row r="227" spans="1:17" ht="30" outlineLevel="3">
      <c r="A227" s="15" t="s">
        <v>81</v>
      </c>
      <c r="B227" s="16">
        <v>216</v>
      </c>
      <c r="C227" s="17" t="s">
        <v>341</v>
      </c>
      <c r="D227" s="18" t="s">
        <v>3</v>
      </c>
      <c r="E227" s="17" t="s">
        <v>362</v>
      </c>
      <c r="F227" s="19">
        <v>0</v>
      </c>
      <c r="G227" s="19">
        <v>251905</v>
      </c>
      <c r="H227" s="19">
        <v>0</v>
      </c>
      <c r="I227" s="19">
        <v>272897</v>
      </c>
      <c r="J227" s="20">
        <v>0</v>
      </c>
      <c r="K227" s="20">
        <v>2</v>
      </c>
      <c r="L227" s="20">
        <v>0</v>
      </c>
      <c r="M227" s="20">
        <v>2</v>
      </c>
      <c r="N227" s="20">
        <f t="shared" si="30"/>
        <v>0</v>
      </c>
      <c r="O227" s="20">
        <f t="shared" si="31"/>
        <v>4</v>
      </c>
      <c r="P227" s="19">
        <v>0</v>
      </c>
      <c r="Q227" s="21">
        <v>0</v>
      </c>
    </row>
    <row r="228" spans="1:17" ht="30" outlineLevel="3">
      <c r="A228" s="15" t="s">
        <v>81</v>
      </c>
      <c r="B228" s="16">
        <v>216</v>
      </c>
      <c r="C228" s="17" t="s">
        <v>341</v>
      </c>
      <c r="D228" s="18" t="s">
        <v>3</v>
      </c>
      <c r="E228" s="17" t="s">
        <v>358</v>
      </c>
      <c r="F228" s="19">
        <v>395821</v>
      </c>
      <c r="G228" s="19">
        <v>235501</v>
      </c>
      <c r="H228" s="19">
        <v>428806</v>
      </c>
      <c r="I228" s="19">
        <v>255126</v>
      </c>
      <c r="J228" s="20">
        <v>1</v>
      </c>
      <c r="K228" s="20">
        <v>1</v>
      </c>
      <c r="L228" s="20">
        <v>1</v>
      </c>
      <c r="M228" s="20">
        <v>1</v>
      </c>
      <c r="N228" s="20">
        <f t="shared" si="30"/>
        <v>2</v>
      </c>
      <c r="O228" s="20">
        <f t="shared" si="31"/>
        <v>2</v>
      </c>
      <c r="P228" s="19">
        <v>0</v>
      </c>
      <c r="Q228" s="21">
        <v>0</v>
      </c>
    </row>
    <row r="229" spans="1:17" ht="45" outlineLevel="3">
      <c r="A229" s="15" t="s">
        <v>81</v>
      </c>
      <c r="B229" s="16">
        <v>216</v>
      </c>
      <c r="C229" s="17" t="s">
        <v>341</v>
      </c>
      <c r="D229" s="18" t="s">
        <v>3</v>
      </c>
      <c r="E229" s="17" t="s">
        <v>369</v>
      </c>
      <c r="F229" s="19">
        <v>747986</v>
      </c>
      <c r="G229" s="19">
        <v>747986</v>
      </c>
      <c r="H229" s="19">
        <v>0</v>
      </c>
      <c r="I229" s="19">
        <v>0</v>
      </c>
      <c r="J229" s="20">
        <v>0</v>
      </c>
      <c r="K229" s="20">
        <v>0</v>
      </c>
      <c r="L229" s="20">
        <v>0</v>
      </c>
      <c r="M229" s="20">
        <v>0</v>
      </c>
      <c r="N229" s="20">
        <f t="shared" ref="N229:N297" si="37">J229+L229</f>
        <v>0</v>
      </c>
      <c r="O229" s="20">
        <f t="shared" ref="O229:O297" si="38">K229+M229</f>
        <v>0</v>
      </c>
      <c r="P229" s="19">
        <v>0</v>
      </c>
      <c r="Q229" s="21">
        <v>0</v>
      </c>
    </row>
    <row r="230" spans="1:17" outlineLevel="3">
      <c r="A230" s="15" t="s">
        <v>81</v>
      </c>
      <c r="B230" s="16">
        <v>216</v>
      </c>
      <c r="C230" s="17" t="s">
        <v>341</v>
      </c>
      <c r="D230" s="18" t="s">
        <v>3</v>
      </c>
      <c r="E230" s="17" t="s">
        <v>347</v>
      </c>
      <c r="F230" s="19">
        <v>161546</v>
      </c>
      <c r="G230" s="19">
        <v>330840</v>
      </c>
      <c r="H230" s="19">
        <v>175009</v>
      </c>
      <c r="I230" s="19">
        <v>358410</v>
      </c>
      <c r="J230" s="20">
        <v>1</v>
      </c>
      <c r="K230" s="20">
        <v>2</v>
      </c>
      <c r="L230" s="20">
        <v>1</v>
      </c>
      <c r="M230" s="20">
        <v>2</v>
      </c>
      <c r="N230" s="20">
        <f t="shared" si="37"/>
        <v>2</v>
      </c>
      <c r="O230" s="20">
        <f t="shared" si="38"/>
        <v>4</v>
      </c>
      <c r="P230" s="19">
        <v>0</v>
      </c>
      <c r="Q230" s="21">
        <v>0</v>
      </c>
    </row>
    <row r="231" spans="1:17" ht="45" outlineLevel="3">
      <c r="A231" s="15" t="s">
        <v>81</v>
      </c>
      <c r="B231" s="16">
        <v>216</v>
      </c>
      <c r="C231" s="17" t="s">
        <v>341</v>
      </c>
      <c r="D231" s="18" t="s">
        <v>3</v>
      </c>
      <c r="E231" s="17" t="s">
        <v>343</v>
      </c>
      <c r="F231" s="19">
        <v>151324</v>
      </c>
      <c r="G231" s="19">
        <v>151324</v>
      </c>
      <c r="H231" s="19">
        <v>163934</v>
      </c>
      <c r="I231" s="19">
        <v>163934</v>
      </c>
      <c r="J231" s="20">
        <v>2</v>
      </c>
      <c r="K231" s="20">
        <v>2</v>
      </c>
      <c r="L231" s="20">
        <v>3</v>
      </c>
      <c r="M231" s="20">
        <v>3</v>
      </c>
      <c r="N231" s="20">
        <f t="shared" si="37"/>
        <v>5</v>
      </c>
      <c r="O231" s="20">
        <f t="shared" si="38"/>
        <v>5</v>
      </c>
      <c r="P231" s="19">
        <v>0</v>
      </c>
      <c r="Q231" s="21">
        <v>0</v>
      </c>
    </row>
    <row r="232" spans="1:17" ht="45" outlineLevel="3">
      <c r="A232" s="15" t="s">
        <v>81</v>
      </c>
      <c r="B232" s="16">
        <v>216</v>
      </c>
      <c r="C232" s="17" t="s">
        <v>341</v>
      </c>
      <c r="D232" s="18" t="s">
        <v>3</v>
      </c>
      <c r="E232" s="17" t="s">
        <v>344</v>
      </c>
      <c r="F232" s="19">
        <v>935201</v>
      </c>
      <c r="G232" s="19">
        <v>935201</v>
      </c>
      <c r="H232" s="19">
        <v>1013134</v>
      </c>
      <c r="I232" s="19">
        <v>1013134</v>
      </c>
      <c r="J232" s="20">
        <v>7</v>
      </c>
      <c r="K232" s="20">
        <v>7</v>
      </c>
      <c r="L232" s="20">
        <v>8</v>
      </c>
      <c r="M232" s="20">
        <v>8</v>
      </c>
      <c r="N232" s="20">
        <f t="shared" si="37"/>
        <v>15</v>
      </c>
      <c r="O232" s="20">
        <f t="shared" si="38"/>
        <v>15</v>
      </c>
      <c r="P232" s="19">
        <v>0</v>
      </c>
      <c r="Q232" s="21">
        <v>0</v>
      </c>
    </row>
    <row r="233" spans="1:17" ht="30" outlineLevel="3">
      <c r="A233" s="15" t="s">
        <v>81</v>
      </c>
      <c r="B233" s="16">
        <v>216</v>
      </c>
      <c r="C233" s="17" t="s">
        <v>341</v>
      </c>
      <c r="D233" s="18" t="s">
        <v>3</v>
      </c>
      <c r="E233" s="17" t="s">
        <v>352</v>
      </c>
      <c r="F233" s="19">
        <v>23762</v>
      </c>
      <c r="G233" s="19">
        <v>84696</v>
      </c>
      <c r="H233" s="19">
        <v>25743</v>
      </c>
      <c r="I233" s="19">
        <v>91754</v>
      </c>
      <c r="J233" s="20">
        <v>0</v>
      </c>
      <c r="K233" s="20">
        <v>0</v>
      </c>
      <c r="L233" s="20">
        <v>0</v>
      </c>
      <c r="M233" s="20">
        <v>1</v>
      </c>
      <c r="N233" s="20">
        <f t="shared" si="37"/>
        <v>0</v>
      </c>
      <c r="O233" s="20">
        <f t="shared" si="38"/>
        <v>1</v>
      </c>
      <c r="P233" s="19">
        <v>0</v>
      </c>
      <c r="Q233" s="21">
        <v>0</v>
      </c>
    </row>
    <row r="234" spans="1:17" ht="30" outlineLevel="3">
      <c r="A234" s="15" t="s">
        <v>81</v>
      </c>
      <c r="B234" s="16">
        <v>216</v>
      </c>
      <c r="C234" s="17" t="s">
        <v>341</v>
      </c>
      <c r="D234" s="18" t="s">
        <v>3</v>
      </c>
      <c r="E234" s="17" t="s">
        <v>359</v>
      </c>
      <c r="F234" s="19">
        <v>231870</v>
      </c>
      <c r="G234" s="19">
        <v>231870</v>
      </c>
      <c r="H234" s="19">
        <v>251193</v>
      </c>
      <c r="I234" s="19">
        <v>251193</v>
      </c>
      <c r="J234" s="20">
        <v>1</v>
      </c>
      <c r="K234" s="20">
        <v>1</v>
      </c>
      <c r="L234" s="20">
        <v>2</v>
      </c>
      <c r="M234" s="20">
        <v>2</v>
      </c>
      <c r="N234" s="20">
        <f t="shared" si="37"/>
        <v>3</v>
      </c>
      <c r="O234" s="20">
        <f t="shared" si="38"/>
        <v>3</v>
      </c>
      <c r="P234" s="19">
        <v>0</v>
      </c>
      <c r="Q234" s="21">
        <v>0</v>
      </c>
    </row>
    <row r="235" spans="1:17" ht="30" outlineLevel="3">
      <c r="A235" s="15" t="s">
        <v>81</v>
      </c>
      <c r="B235" s="16">
        <v>216</v>
      </c>
      <c r="C235" s="17" t="s">
        <v>341</v>
      </c>
      <c r="D235" s="18" t="s">
        <v>3</v>
      </c>
      <c r="E235" s="17" t="s">
        <v>366</v>
      </c>
      <c r="F235" s="19">
        <v>0</v>
      </c>
      <c r="G235" s="19">
        <v>168000</v>
      </c>
      <c r="H235" s="19">
        <v>0</v>
      </c>
      <c r="I235" s="19">
        <v>182000</v>
      </c>
      <c r="J235" s="20">
        <v>0</v>
      </c>
      <c r="K235" s="20">
        <v>0</v>
      </c>
      <c r="L235" s="20">
        <v>0</v>
      </c>
      <c r="M235" s="20">
        <v>0</v>
      </c>
      <c r="N235" s="20">
        <f t="shared" si="37"/>
        <v>0</v>
      </c>
      <c r="O235" s="20">
        <f t="shared" si="38"/>
        <v>0</v>
      </c>
      <c r="P235" s="19">
        <v>0</v>
      </c>
      <c r="Q235" s="21">
        <v>0</v>
      </c>
    </row>
    <row r="236" spans="1:17" ht="45" outlineLevel="3">
      <c r="A236" s="15" t="s">
        <v>81</v>
      </c>
      <c r="B236" s="16">
        <v>216</v>
      </c>
      <c r="C236" s="17" t="s">
        <v>341</v>
      </c>
      <c r="D236" s="18" t="s">
        <v>3</v>
      </c>
      <c r="E236" s="17" t="s">
        <v>350</v>
      </c>
      <c r="F236" s="19">
        <v>79985</v>
      </c>
      <c r="G236" s="19">
        <v>79985</v>
      </c>
      <c r="H236" s="19">
        <v>86650</v>
      </c>
      <c r="I236" s="19">
        <v>86650</v>
      </c>
      <c r="J236" s="20">
        <v>1</v>
      </c>
      <c r="K236" s="20">
        <v>1</v>
      </c>
      <c r="L236" s="20">
        <v>1</v>
      </c>
      <c r="M236" s="20">
        <v>1</v>
      </c>
      <c r="N236" s="20">
        <f t="shared" si="37"/>
        <v>2</v>
      </c>
      <c r="O236" s="20">
        <f t="shared" si="38"/>
        <v>2</v>
      </c>
      <c r="P236" s="19">
        <v>0</v>
      </c>
      <c r="Q236" s="21">
        <v>0</v>
      </c>
    </row>
    <row r="237" spans="1:17" outlineLevel="3">
      <c r="A237" s="15" t="s">
        <v>81</v>
      </c>
      <c r="B237" s="16">
        <v>216</v>
      </c>
      <c r="C237" s="17" t="s">
        <v>341</v>
      </c>
      <c r="D237" s="18" t="s">
        <v>3</v>
      </c>
      <c r="E237" s="17" t="s">
        <v>348</v>
      </c>
      <c r="F237" s="19">
        <v>0</v>
      </c>
      <c r="G237" s="19">
        <v>237747</v>
      </c>
      <c r="H237" s="19">
        <v>0</v>
      </c>
      <c r="I237" s="19">
        <v>257560</v>
      </c>
      <c r="J237" s="20">
        <v>0</v>
      </c>
      <c r="K237" s="20">
        <v>1</v>
      </c>
      <c r="L237" s="20">
        <v>0</v>
      </c>
      <c r="M237" s="20">
        <v>2</v>
      </c>
      <c r="N237" s="20">
        <f t="shared" si="37"/>
        <v>0</v>
      </c>
      <c r="O237" s="20">
        <f t="shared" si="38"/>
        <v>3</v>
      </c>
      <c r="P237" s="19">
        <v>0</v>
      </c>
      <c r="Q237" s="21">
        <v>0</v>
      </c>
    </row>
    <row r="238" spans="1:17" outlineLevel="3">
      <c r="A238" s="15" t="s">
        <v>81</v>
      </c>
      <c r="B238" s="16">
        <v>216</v>
      </c>
      <c r="C238" s="17" t="s">
        <v>341</v>
      </c>
      <c r="D238" s="18" t="s">
        <v>3</v>
      </c>
      <c r="E238" s="17" t="s">
        <v>342</v>
      </c>
      <c r="F238" s="19">
        <v>108210</v>
      </c>
      <c r="G238" s="19">
        <v>421645</v>
      </c>
      <c r="H238" s="19">
        <v>117228</v>
      </c>
      <c r="I238" s="19">
        <v>456782</v>
      </c>
      <c r="J238" s="20">
        <v>0</v>
      </c>
      <c r="K238" s="20">
        <v>0</v>
      </c>
      <c r="L238" s="20">
        <v>0</v>
      </c>
      <c r="M238" s="20">
        <v>0</v>
      </c>
      <c r="N238" s="20">
        <f t="shared" si="37"/>
        <v>0</v>
      </c>
      <c r="O238" s="20">
        <f t="shared" si="38"/>
        <v>0</v>
      </c>
      <c r="P238" s="19">
        <v>0</v>
      </c>
      <c r="Q238" s="21">
        <v>0</v>
      </c>
    </row>
    <row r="239" spans="1:17" ht="30" outlineLevel="3">
      <c r="A239" s="15" t="s">
        <v>81</v>
      </c>
      <c r="B239" s="16">
        <v>216</v>
      </c>
      <c r="C239" s="17" t="s">
        <v>341</v>
      </c>
      <c r="D239" s="18" t="s">
        <v>3</v>
      </c>
      <c r="E239" s="17" t="s">
        <v>365</v>
      </c>
      <c r="F239" s="19">
        <v>0</v>
      </c>
      <c r="G239" s="19">
        <v>130133</v>
      </c>
      <c r="H239" s="19">
        <v>0</v>
      </c>
      <c r="I239" s="19">
        <v>140977</v>
      </c>
      <c r="J239" s="20">
        <v>0</v>
      </c>
      <c r="K239" s="20">
        <v>1</v>
      </c>
      <c r="L239" s="20">
        <v>0</v>
      </c>
      <c r="M239" s="20">
        <v>2</v>
      </c>
      <c r="N239" s="20">
        <f t="shared" si="37"/>
        <v>0</v>
      </c>
      <c r="O239" s="20">
        <f t="shared" si="38"/>
        <v>3</v>
      </c>
      <c r="P239" s="19">
        <v>0</v>
      </c>
      <c r="Q239" s="21">
        <v>0</v>
      </c>
    </row>
    <row r="240" spans="1:17" outlineLevel="2">
      <c r="A240" s="15"/>
      <c r="B240" s="16"/>
      <c r="C240" s="26" t="s">
        <v>891</v>
      </c>
      <c r="D240" s="18"/>
      <c r="E240" s="17"/>
      <c r="F240" s="23">
        <f t="shared" ref="F240:Q240" si="39">SUBTOTAL(9,F210:F239)</f>
        <v>3971586</v>
      </c>
      <c r="G240" s="23">
        <f t="shared" si="39"/>
        <v>6853227</v>
      </c>
      <c r="H240" s="23">
        <f t="shared" si="39"/>
        <v>13928064</v>
      </c>
      <c r="I240" s="23">
        <f t="shared" si="39"/>
        <v>19508262</v>
      </c>
      <c r="J240" s="24">
        <f t="shared" si="39"/>
        <v>58.99</v>
      </c>
      <c r="K240" s="24">
        <f t="shared" si="39"/>
        <v>78.990000000000009</v>
      </c>
      <c r="L240" s="24">
        <f t="shared" si="39"/>
        <v>83.009999999999991</v>
      </c>
      <c r="M240" s="24">
        <f t="shared" si="39"/>
        <v>108.00999999999999</v>
      </c>
      <c r="N240" s="24">
        <f t="shared" si="39"/>
        <v>142</v>
      </c>
      <c r="O240" s="24">
        <f t="shared" si="39"/>
        <v>187</v>
      </c>
      <c r="P240" s="23">
        <f t="shared" si="39"/>
        <v>0</v>
      </c>
      <c r="Q240" s="25">
        <f t="shared" si="39"/>
        <v>0</v>
      </c>
    </row>
    <row r="241" spans="1:17" ht="45" outlineLevel="3">
      <c r="A241" s="15" t="s">
        <v>81</v>
      </c>
      <c r="B241" s="16">
        <v>217</v>
      </c>
      <c r="C241" s="17" t="s">
        <v>372</v>
      </c>
      <c r="D241" s="18" t="s">
        <v>3</v>
      </c>
      <c r="E241" s="17" t="s">
        <v>381</v>
      </c>
      <c r="F241" s="19">
        <v>289480</v>
      </c>
      <c r="G241" s="19">
        <v>289480</v>
      </c>
      <c r="H241" s="19">
        <v>0</v>
      </c>
      <c r="I241" s="19">
        <v>0</v>
      </c>
      <c r="J241" s="20">
        <v>2</v>
      </c>
      <c r="K241" s="20">
        <v>2</v>
      </c>
      <c r="L241" s="20">
        <v>0</v>
      </c>
      <c r="M241" s="20">
        <v>0</v>
      </c>
      <c r="N241" s="20">
        <f t="shared" si="37"/>
        <v>2</v>
      </c>
      <c r="O241" s="20">
        <f t="shared" si="38"/>
        <v>2</v>
      </c>
      <c r="P241" s="19">
        <v>0</v>
      </c>
      <c r="Q241" s="21">
        <v>0</v>
      </c>
    </row>
    <row r="242" spans="1:17" ht="30" outlineLevel="3">
      <c r="A242" s="15" t="s">
        <v>81</v>
      </c>
      <c r="B242" s="16">
        <v>217</v>
      </c>
      <c r="C242" s="17" t="s">
        <v>372</v>
      </c>
      <c r="D242" s="18" t="s">
        <v>3</v>
      </c>
      <c r="E242" s="17" t="s">
        <v>373</v>
      </c>
      <c r="F242" s="19">
        <v>578103</v>
      </c>
      <c r="G242" s="19">
        <v>578103</v>
      </c>
      <c r="H242" s="19">
        <v>354321</v>
      </c>
      <c r="I242" s="19">
        <v>354321</v>
      </c>
      <c r="J242" s="20">
        <v>1.86</v>
      </c>
      <c r="K242" s="20">
        <v>1.86</v>
      </c>
      <c r="L242" s="20">
        <v>1.1399999999999999</v>
      </c>
      <c r="M242" s="20">
        <v>1.1399999999999999</v>
      </c>
      <c r="N242" s="20">
        <f t="shared" si="37"/>
        <v>3</v>
      </c>
      <c r="O242" s="20">
        <f t="shared" si="38"/>
        <v>3</v>
      </c>
      <c r="P242" s="19">
        <v>0</v>
      </c>
      <c r="Q242" s="21">
        <v>0</v>
      </c>
    </row>
    <row r="243" spans="1:17" ht="30" outlineLevel="3">
      <c r="A243" s="15" t="s">
        <v>81</v>
      </c>
      <c r="B243" s="16">
        <v>217</v>
      </c>
      <c r="C243" s="17" t="s">
        <v>372</v>
      </c>
      <c r="D243" s="18" t="s">
        <v>3</v>
      </c>
      <c r="E243" s="17" t="s">
        <v>377</v>
      </c>
      <c r="F243" s="19">
        <v>1400000</v>
      </c>
      <c r="G243" s="19">
        <v>2800000</v>
      </c>
      <c r="H243" s="19">
        <v>0</v>
      </c>
      <c r="I243" s="19">
        <v>0</v>
      </c>
      <c r="J243" s="20">
        <v>0</v>
      </c>
      <c r="K243" s="20">
        <v>0</v>
      </c>
      <c r="L243" s="20">
        <v>0</v>
      </c>
      <c r="M243" s="20">
        <v>0</v>
      </c>
      <c r="N243" s="20">
        <f t="shared" si="37"/>
        <v>0</v>
      </c>
      <c r="O243" s="20">
        <f t="shared" si="38"/>
        <v>0</v>
      </c>
      <c r="P243" s="19">
        <v>0</v>
      </c>
      <c r="Q243" s="21">
        <v>0</v>
      </c>
    </row>
    <row r="244" spans="1:17" ht="30" outlineLevel="3">
      <c r="A244" s="15" t="s">
        <v>81</v>
      </c>
      <c r="B244" s="16">
        <v>217</v>
      </c>
      <c r="C244" s="17" t="s">
        <v>372</v>
      </c>
      <c r="D244" s="18" t="s">
        <v>3</v>
      </c>
      <c r="E244" s="17" t="s">
        <v>378</v>
      </c>
      <c r="F244" s="19">
        <v>138819</v>
      </c>
      <c r="G244" s="19">
        <v>606956</v>
      </c>
      <c r="H244" s="19">
        <v>85082</v>
      </c>
      <c r="I244" s="19">
        <v>372004</v>
      </c>
      <c r="J244" s="20">
        <v>3.72</v>
      </c>
      <c r="K244" s="20">
        <v>3.72</v>
      </c>
      <c r="L244" s="20">
        <v>2.2799999999999998</v>
      </c>
      <c r="M244" s="20">
        <v>2.2799999999999998</v>
      </c>
      <c r="N244" s="20">
        <f t="shared" si="37"/>
        <v>6</v>
      </c>
      <c r="O244" s="20">
        <f t="shared" si="38"/>
        <v>6</v>
      </c>
      <c r="P244" s="19">
        <v>0</v>
      </c>
      <c r="Q244" s="21">
        <v>0</v>
      </c>
    </row>
    <row r="245" spans="1:17" ht="45" outlineLevel="3">
      <c r="A245" s="15" t="s">
        <v>81</v>
      </c>
      <c r="B245" s="16">
        <v>217</v>
      </c>
      <c r="C245" s="17" t="s">
        <v>372</v>
      </c>
      <c r="D245" s="18" t="s">
        <v>3</v>
      </c>
      <c r="E245" s="17" t="s">
        <v>382</v>
      </c>
      <c r="F245" s="19">
        <v>0</v>
      </c>
      <c r="G245" s="19">
        <v>0</v>
      </c>
      <c r="H245" s="19">
        <v>3497228</v>
      </c>
      <c r="I245" s="19">
        <v>3497228</v>
      </c>
      <c r="J245" s="20">
        <v>0</v>
      </c>
      <c r="K245" s="20">
        <v>0</v>
      </c>
      <c r="L245" s="20">
        <v>55.04</v>
      </c>
      <c r="M245" s="20">
        <v>55.04</v>
      </c>
      <c r="N245" s="20">
        <f t="shared" si="37"/>
        <v>55.04</v>
      </c>
      <c r="O245" s="20">
        <f t="shared" si="38"/>
        <v>55.04</v>
      </c>
      <c r="P245" s="19">
        <v>0</v>
      </c>
      <c r="Q245" s="21">
        <v>0</v>
      </c>
    </row>
    <row r="246" spans="1:17" ht="30" outlineLevel="3">
      <c r="A246" s="15" t="s">
        <v>81</v>
      </c>
      <c r="B246" s="16">
        <v>217</v>
      </c>
      <c r="C246" s="17" t="s">
        <v>372</v>
      </c>
      <c r="D246" s="18" t="s">
        <v>3</v>
      </c>
      <c r="E246" s="17" t="s">
        <v>375</v>
      </c>
      <c r="F246" s="19">
        <v>1306249</v>
      </c>
      <c r="G246" s="19">
        <v>2550753</v>
      </c>
      <c r="H246" s="19">
        <v>1141595</v>
      </c>
      <c r="I246" s="19">
        <v>2205743</v>
      </c>
      <c r="J246" s="20">
        <v>13.02</v>
      </c>
      <c r="K246" s="20">
        <v>25.42</v>
      </c>
      <c r="L246" s="20">
        <v>11.98</v>
      </c>
      <c r="M246" s="20">
        <v>23.58</v>
      </c>
      <c r="N246" s="20">
        <f t="shared" si="37"/>
        <v>25</v>
      </c>
      <c r="O246" s="20">
        <f t="shared" si="38"/>
        <v>49</v>
      </c>
      <c r="P246" s="19">
        <v>0</v>
      </c>
      <c r="Q246" s="21">
        <v>0</v>
      </c>
    </row>
    <row r="247" spans="1:17" ht="30" outlineLevel="3">
      <c r="A247" s="15" t="s">
        <v>81</v>
      </c>
      <c r="B247" s="16">
        <v>217</v>
      </c>
      <c r="C247" s="17" t="s">
        <v>372</v>
      </c>
      <c r="D247" s="18" t="s">
        <v>3</v>
      </c>
      <c r="E247" s="17" t="s">
        <v>374</v>
      </c>
      <c r="F247" s="19">
        <v>0</v>
      </c>
      <c r="G247" s="19">
        <v>258944</v>
      </c>
      <c r="H247" s="19">
        <v>0</v>
      </c>
      <c r="I247" s="19">
        <v>0</v>
      </c>
      <c r="J247" s="20">
        <v>0</v>
      </c>
      <c r="K247" s="20">
        <v>2</v>
      </c>
      <c r="L247" s="20">
        <v>0</v>
      </c>
      <c r="M247" s="20">
        <v>0</v>
      </c>
      <c r="N247" s="20">
        <f t="shared" si="37"/>
        <v>0</v>
      </c>
      <c r="O247" s="20">
        <f t="shared" si="38"/>
        <v>2</v>
      </c>
      <c r="P247" s="19">
        <v>0</v>
      </c>
      <c r="Q247" s="21">
        <v>0</v>
      </c>
    </row>
    <row r="248" spans="1:17" ht="45" outlineLevel="3">
      <c r="A248" s="15" t="s">
        <v>81</v>
      </c>
      <c r="B248" s="16">
        <v>217</v>
      </c>
      <c r="C248" s="17" t="s">
        <v>372</v>
      </c>
      <c r="D248" s="18" t="s">
        <v>3</v>
      </c>
      <c r="E248" s="17" t="s">
        <v>379</v>
      </c>
      <c r="F248" s="19">
        <v>3786926</v>
      </c>
      <c r="G248" s="19">
        <v>2872333</v>
      </c>
      <c r="H248" s="19">
        <v>171923</v>
      </c>
      <c r="I248" s="19">
        <v>504992</v>
      </c>
      <c r="J248" s="20">
        <v>8.34</v>
      </c>
      <c r="K248" s="20">
        <v>19.61</v>
      </c>
      <c r="L248" s="20">
        <v>0.66</v>
      </c>
      <c r="M248" s="20">
        <v>4.3899999999999997</v>
      </c>
      <c r="N248" s="20">
        <f t="shared" si="37"/>
        <v>9</v>
      </c>
      <c r="O248" s="20">
        <f t="shared" si="38"/>
        <v>24</v>
      </c>
      <c r="P248" s="19">
        <v>0</v>
      </c>
      <c r="Q248" s="21">
        <v>0</v>
      </c>
    </row>
    <row r="249" spans="1:17" ht="45" outlineLevel="3">
      <c r="A249" s="15" t="s">
        <v>81</v>
      </c>
      <c r="B249" s="16">
        <v>217</v>
      </c>
      <c r="C249" s="17" t="s">
        <v>372</v>
      </c>
      <c r="D249" s="18" t="s">
        <v>3</v>
      </c>
      <c r="E249" s="17" t="s">
        <v>380</v>
      </c>
      <c r="F249" s="19">
        <v>183622</v>
      </c>
      <c r="G249" s="19">
        <v>183622</v>
      </c>
      <c r="H249" s="19">
        <v>112543</v>
      </c>
      <c r="I249" s="19">
        <v>112543</v>
      </c>
      <c r="J249" s="20">
        <v>0.62</v>
      </c>
      <c r="K249" s="20">
        <v>0.62</v>
      </c>
      <c r="L249" s="20">
        <v>0.38</v>
      </c>
      <c r="M249" s="20">
        <v>0.38</v>
      </c>
      <c r="N249" s="20">
        <f t="shared" si="37"/>
        <v>1</v>
      </c>
      <c r="O249" s="20">
        <f t="shared" si="38"/>
        <v>1</v>
      </c>
      <c r="P249" s="19">
        <v>0</v>
      </c>
      <c r="Q249" s="21">
        <v>0</v>
      </c>
    </row>
    <row r="250" spans="1:17" ht="30" outlineLevel="3">
      <c r="A250" s="15" t="s">
        <v>81</v>
      </c>
      <c r="B250" s="16">
        <v>217</v>
      </c>
      <c r="C250" s="17" t="s">
        <v>372</v>
      </c>
      <c r="D250" s="18" t="s">
        <v>3</v>
      </c>
      <c r="E250" s="17" t="s">
        <v>376</v>
      </c>
      <c r="F250" s="19">
        <v>1472222</v>
      </c>
      <c r="G250" s="19">
        <v>3035882</v>
      </c>
      <c r="H250" s="19">
        <v>902330</v>
      </c>
      <c r="I250" s="19">
        <v>1860702</v>
      </c>
      <c r="J250" s="20">
        <v>0</v>
      </c>
      <c r="K250" s="20">
        <v>0</v>
      </c>
      <c r="L250" s="20">
        <v>0</v>
      </c>
      <c r="M250" s="20">
        <v>0</v>
      </c>
      <c r="N250" s="20">
        <f t="shared" si="37"/>
        <v>0</v>
      </c>
      <c r="O250" s="20">
        <f t="shared" si="38"/>
        <v>0</v>
      </c>
      <c r="P250" s="19">
        <v>0</v>
      </c>
      <c r="Q250" s="21">
        <v>0</v>
      </c>
    </row>
    <row r="251" spans="1:17" outlineLevel="2">
      <c r="A251" s="15"/>
      <c r="B251" s="16"/>
      <c r="C251" s="26" t="s">
        <v>892</v>
      </c>
      <c r="D251" s="18"/>
      <c r="E251" s="17"/>
      <c r="F251" s="23">
        <f t="shared" ref="F251:Q251" si="40">SUBTOTAL(9,F241:F250)</f>
        <v>9155421</v>
      </c>
      <c r="G251" s="23">
        <f t="shared" si="40"/>
        <v>13176073</v>
      </c>
      <c r="H251" s="23">
        <f t="shared" si="40"/>
        <v>6265022</v>
      </c>
      <c r="I251" s="23">
        <f t="shared" si="40"/>
        <v>8907533</v>
      </c>
      <c r="J251" s="24">
        <f t="shared" si="40"/>
        <v>29.560000000000002</v>
      </c>
      <c r="K251" s="24">
        <f t="shared" si="40"/>
        <v>55.23</v>
      </c>
      <c r="L251" s="24">
        <f t="shared" si="40"/>
        <v>71.47999999999999</v>
      </c>
      <c r="M251" s="24">
        <f t="shared" si="40"/>
        <v>86.809999999999988</v>
      </c>
      <c r="N251" s="24">
        <f t="shared" si="40"/>
        <v>101.03999999999999</v>
      </c>
      <c r="O251" s="24">
        <f t="shared" si="40"/>
        <v>142.04</v>
      </c>
      <c r="P251" s="23">
        <f t="shared" si="40"/>
        <v>0</v>
      </c>
      <c r="Q251" s="25">
        <f t="shared" si="40"/>
        <v>0</v>
      </c>
    </row>
    <row r="252" spans="1:17" ht="30" outlineLevel="3">
      <c r="A252" s="15" t="s">
        <v>81</v>
      </c>
      <c r="B252" s="16">
        <v>218</v>
      </c>
      <c r="C252" s="17" t="s">
        <v>383</v>
      </c>
      <c r="D252" s="18" t="s">
        <v>3</v>
      </c>
      <c r="E252" s="17" t="s">
        <v>384</v>
      </c>
      <c r="F252" s="19">
        <v>487308</v>
      </c>
      <c r="G252" s="19">
        <v>461918</v>
      </c>
      <c r="H252" s="19">
        <v>0</v>
      </c>
      <c r="I252" s="19">
        <v>0</v>
      </c>
      <c r="J252" s="20">
        <v>0</v>
      </c>
      <c r="K252" s="20">
        <v>0</v>
      </c>
      <c r="L252" s="20">
        <v>0</v>
      </c>
      <c r="M252" s="20">
        <v>0</v>
      </c>
      <c r="N252" s="20">
        <f t="shared" si="37"/>
        <v>0</v>
      </c>
      <c r="O252" s="20">
        <f t="shared" si="38"/>
        <v>0</v>
      </c>
      <c r="P252" s="19">
        <v>0</v>
      </c>
      <c r="Q252" s="21">
        <v>0</v>
      </c>
    </row>
    <row r="253" spans="1:17" ht="30" outlineLevel="3">
      <c r="A253" s="15" t="s">
        <v>81</v>
      </c>
      <c r="B253" s="16">
        <v>218</v>
      </c>
      <c r="C253" s="17" t="s">
        <v>383</v>
      </c>
      <c r="D253" s="18" t="s">
        <v>3</v>
      </c>
      <c r="E253" s="17" t="s">
        <v>385</v>
      </c>
      <c r="F253" s="19">
        <v>187539</v>
      </c>
      <c r="G253" s="19">
        <v>187539</v>
      </c>
      <c r="H253" s="19">
        <v>0</v>
      </c>
      <c r="I253" s="19">
        <v>0</v>
      </c>
      <c r="J253" s="20">
        <v>0</v>
      </c>
      <c r="K253" s="20">
        <v>0</v>
      </c>
      <c r="L253" s="20">
        <v>0</v>
      </c>
      <c r="M253" s="20">
        <v>0</v>
      </c>
      <c r="N253" s="20">
        <f t="shared" si="37"/>
        <v>0</v>
      </c>
      <c r="O253" s="20">
        <f t="shared" si="38"/>
        <v>0</v>
      </c>
      <c r="P253" s="19">
        <v>0</v>
      </c>
      <c r="Q253" s="21">
        <v>0</v>
      </c>
    </row>
    <row r="254" spans="1:17" ht="30" outlineLevel="3">
      <c r="A254" s="15" t="s">
        <v>81</v>
      </c>
      <c r="B254" s="16">
        <v>218</v>
      </c>
      <c r="C254" s="17" t="s">
        <v>383</v>
      </c>
      <c r="D254" s="18" t="s">
        <v>3</v>
      </c>
      <c r="E254" s="17" t="s">
        <v>386</v>
      </c>
      <c r="F254" s="19">
        <v>203300</v>
      </c>
      <c r="G254" s="19">
        <v>0</v>
      </c>
      <c r="H254" s="19">
        <v>0</v>
      </c>
      <c r="I254" s="19">
        <v>0</v>
      </c>
      <c r="J254" s="20">
        <v>0</v>
      </c>
      <c r="K254" s="20">
        <v>0</v>
      </c>
      <c r="L254" s="20">
        <v>0</v>
      </c>
      <c r="M254" s="20">
        <v>0</v>
      </c>
      <c r="N254" s="20">
        <f t="shared" si="37"/>
        <v>0</v>
      </c>
      <c r="O254" s="20">
        <f t="shared" si="38"/>
        <v>0</v>
      </c>
      <c r="P254" s="19">
        <v>0</v>
      </c>
      <c r="Q254" s="21">
        <v>0</v>
      </c>
    </row>
    <row r="255" spans="1:17" ht="30" outlineLevel="2">
      <c r="A255" s="15"/>
      <c r="B255" s="16"/>
      <c r="C255" s="26" t="s">
        <v>893</v>
      </c>
      <c r="D255" s="18"/>
      <c r="E255" s="17"/>
      <c r="F255" s="23">
        <f t="shared" ref="F255:Q255" si="41">SUBTOTAL(9,F252:F254)</f>
        <v>878147</v>
      </c>
      <c r="G255" s="23">
        <f t="shared" si="41"/>
        <v>649457</v>
      </c>
      <c r="H255" s="23">
        <f t="shared" si="41"/>
        <v>0</v>
      </c>
      <c r="I255" s="23">
        <f t="shared" si="41"/>
        <v>0</v>
      </c>
      <c r="J255" s="24">
        <f t="shared" si="41"/>
        <v>0</v>
      </c>
      <c r="K255" s="24">
        <f t="shared" si="41"/>
        <v>0</v>
      </c>
      <c r="L255" s="24">
        <f t="shared" si="41"/>
        <v>0</v>
      </c>
      <c r="M255" s="24">
        <f t="shared" si="41"/>
        <v>0</v>
      </c>
      <c r="N255" s="24">
        <f t="shared" si="41"/>
        <v>0</v>
      </c>
      <c r="O255" s="24">
        <f t="shared" si="41"/>
        <v>0</v>
      </c>
      <c r="P255" s="23">
        <f t="shared" si="41"/>
        <v>0</v>
      </c>
      <c r="Q255" s="25">
        <f t="shared" si="41"/>
        <v>0</v>
      </c>
    </row>
    <row r="256" spans="1:17" ht="60" outlineLevel="3">
      <c r="A256" s="15" t="s">
        <v>81</v>
      </c>
      <c r="B256" s="16">
        <v>221</v>
      </c>
      <c r="C256" s="17" t="s">
        <v>387</v>
      </c>
      <c r="D256" s="18" t="s">
        <v>3</v>
      </c>
      <c r="E256" s="17" t="s">
        <v>394</v>
      </c>
      <c r="F256" s="19">
        <v>875000</v>
      </c>
      <c r="G256" s="19">
        <v>875000</v>
      </c>
      <c r="H256" s="19">
        <v>0</v>
      </c>
      <c r="I256" s="19">
        <v>0</v>
      </c>
      <c r="J256" s="20">
        <v>10</v>
      </c>
      <c r="K256" s="20">
        <v>10</v>
      </c>
      <c r="L256" s="20">
        <v>0</v>
      </c>
      <c r="M256" s="20">
        <v>0</v>
      </c>
      <c r="N256" s="20">
        <f t="shared" si="37"/>
        <v>10</v>
      </c>
      <c r="O256" s="20">
        <f t="shared" si="38"/>
        <v>10</v>
      </c>
      <c r="P256" s="19">
        <v>0</v>
      </c>
      <c r="Q256" s="21">
        <v>0</v>
      </c>
    </row>
    <row r="257" spans="1:17" ht="30" outlineLevel="3">
      <c r="A257" s="15" t="s">
        <v>81</v>
      </c>
      <c r="B257" s="16">
        <v>221</v>
      </c>
      <c r="C257" s="17" t="s">
        <v>387</v>
      </c>
      <c r="D257" s="18" t="s">
        <v>3</v>
      </c>
      <c r="E257" s="17" t="s">
        <v>392</v>
      </c>
      <c r="F257" s="19">
        <v>975000</v>
      </c>
      <c r="G257" s="19">
        <v>975000</v>
      </c>
      <c r="H257" s="19">
        <v>0</v>
      </c>
      <c r="I257" s="19">
        <v>0</v>
      </c>
      <c r="J257" s="20">
        <v>2</v>
      </c>
      <c r="K257" s="20">
        <v>2</v>
      </c>
      <c r="L257" s="20">
        <v>0</v>
      </c>
      <c r="M257" s="20">
        <v>0</v>
      </c>
      <c r="N257" s="20">
        <f t="shared" si="37"/>
        <v>2</v>
      </c>
      <c r="O257" s="20">
        <f t="shared" si="38"/>
        <v>2</v>
      </c>
      <c r="P257" s="19">
        <v>0</v>
      </c>
      <c r="Q257" s="21">
        <v>0</v>
      </c>
    </row>
    <row r="258" spans="1:17" ht="45" outlineLevel="3">
      <c r="A258" s="15" t="s">
        <v>81</v>
      </c>
      <c r="B258" s="16">
        <v>221</v>
      </c>
      <c r="C258" s="17" t="s">
        <v>387</v>
      </c>
      <c r="D258" s="18" t="s">
        <v>3</v>
      </c>
      <c r="E258" s="17" t="s">
        <v>391</v>
      </c>
      <c r="F258" s="19">
        <v>750000</v>
      </c>
      <c r="G258" s="19">
        <v>750000</v>
      </c>
      <c r="H258" s="19">
        <v>0</v>
      </c>
      <c r="I258" s="19">
        <v>0</v>
      </c>
      <c r="J258" s="20">
        <v>1</v>
      </c>
      <c r="K258" s="20">
        <v>2</v>
      </c>
      <c r="L258" s="20">
        <v>0</v>
      </c>
      <c r="M258" s="20">
        <v>0</v>
      </c>
      <c r="N258" s="20">
        <f t="shared" si="37"/>
        <v>1</v>
      </c>
      <c r="O258" s="20">
        <f t="shared" si="38"/>
        <v>2</v>
      </c>
      <c r="P258" s="19">
        <v>0</v>
      </c>
      <c r="Q258" s="21">
        <v>0</v>
      </c>
    </row>
    <row r="259" spans="1:17" ht="30" outlineLevel="3">
      <c r="A259" s="15" t="s">
        <v>81</v>
      </c>
      <c r="B259" s="16">
        <v>221</v>
      </c>
      <c r="C259" s="17" t="s">
        <v>387</v>
      </c>
      <c r="D259" s="18" t="s">
        <v>3</v>
      </c>
      <c r="E259" s="17" t="s">
        <v>396</v>
      </c>
      <c r="F259" s="19">
        <v>1032000</v>
      </c>
      <c r="G259" s="19">
        <v>1032000</v>
      </c>
      <c r="H259" s="19">
        <v>0</v>
      </c>
      <c r="I259" s="19">
        <v>0</v>
      </c>
      <c r="J259" s="20">
        <v>2</v>
      </c>
      <c r="K259" s="20">
        <v>2</v>
      </c>
      <c r="L259" s="20">
        <v>0</v>
      </c>
      <c r="M259" s="20">
        <v>0</v>
      </c>
      <c r="N259" s="20">
        <f t="shared" si="37"/>
        <v>2</v>
      </c>
      <c r="O259" s="20">
        <f t="shared" si="38"/>
        <v>2</v>
      </c>
      <c r="P259" s="19">
        <v>0</v>
      </c>
      <c r="Q259" s="21">
        <v>0</v>
      </c>
    </row>
    <row r="260" spans="1:17" ht="30" outlineLevel="3">
      <c r="A260" s="15" t="s">
        <v>81</v>
      </c>
      <c r="B260" s="16">
        <v>221</v>
      </c>
      <c r="C260" s="17" t="s">
        <v>387</v>
      </c>
      <c r="D260" s="18" t="s">
        <v>3</v>
      </c>
      <c r="E260" s="17" t="s">
        <v>395</v>
      </c>
      <c r="F260" s="19">
        <v>500000</v>
      </c>
      <c r="G260" s="19">
        <v>1000000</v>
      </c>
      <c r="H260" s="19">
        <v>0</v>
      </c>
      <c r="I260" s="19">
        <v>0</v>
      </c>
      <c r="J260" s="20">
        <v>2</v>
      </c>
      <c r="K260" s="20">
        <v>2</v>
      </c>
      <c r="L260" s="20">
        <v>0</v>
      </c>
      <c r="M260" s="20">
        <v>0</v>
      </c>
      <c r="N260" s="20">
        <f t="shared" si="37"/>
        <v>2</v>
      </c>
      <c r="O260" s="20">
        <f t="shared" si="38"/>
        <v>2</v>
      </c>
      <c r="P260" s="19">
        <v>0</v>
      </c>
      <c r="Q260" s="21">
        <v>0</v>
      </c>
    </row>
    <row r="261" spans="1:17" ht="30" outlineLevel="3">
      <c r="A261" s="15" t="s">
        <v>81</v>
      </c>
      <c r="B261" s="16">
        <v>221</v>
      </c>
      <c r="C261" s="17" t="s">
        <v>387</v>
      </c>
      <c r="D261" s="18" t="s">
        <v>3</v>
      </c>
      <c r="E261" s="17" t="s">
        <v>393</v>
      </c>
      <c r="F261" s="19">
        <v>1491000</v>
      </c>
      <c r="G261" s="19">
        <v>1491000</v>
      </c>
      <c r="H261" s="19">
        <v>0</v>
      </c>
      <c r="I261" s="19">
        <v>0</v>
      </c>
      <c r="J261" s="20">
        <v>3</v>
      </c>
      <c r="K261" s="20">
        <v>3</v>
      </c>
      <c r="L261" s="20">
        <v>0</v>
      </c>
      <c r="M261" s="20">
        <v>0</v>
      </c>
      <c r="N261" s="20">
        <f t="shared" si="37"/>
        <v>3</v>
      </c>
      <c r="O261" s="20">
        <f t="shared" si="38"/>
        <v>3</v>
      </c>
      <c r="P261" s="19">
        <v>0</v>
      </c>
      <c r="Q261" s="21">
        <v>0</v>
      </c>
    </row>
    <row r="262" spans="1:17" ht="30" outlineLevel="3">
      <c r="A262" s="15" t="s">
        <v>81</v>
      </c>
      <c r="B262" s="16">
        <v>221</v>
      </c>
      <c r="C262" s="17" t="s">
        <v>387</v>
      </c>
      <c r="D262" s="18" t="s">
        <v>3</v>
      </c>
      <c r="E262" s="17" t="s">
        <v>398</v>
      </c>
      <c r="F262" s="19">
        <v>9029482</v>
      </c>
      <c r="G262" s="19">
        <v>18058964</v>
      </c>
      <c r="H262" s="19">
        <v>0</v>
      </c>
      <c r="I262" s="19">
        <v>0</v>
      </c>
      <c r="J262" s="20">
        <v>15</v>
      </c>
      <c r="K262" s="20">
        <v>30</v>
      </c>
      <c r="L262" s="20">
        <v>0</v>
      </c>
      <c r="M262" s="20">
        <v>0</v>
      </c>
      <c r="N262" s="20">
        <f t="shared" si="37"/>
        <v>15</v>
      </c>
      <c r="O262" s="20">
        <f t="shared" si="38"/>
        <v>30</v>
      </c>
      <c r="P262" s="19">
        <v>0</v>
      </c>
      <c r="Q262" s="21">
        <v>0</v>
      </c>
    </row>
    <row r="263" spans="1:17" outlineLevel="3">
      <c r="A263" s="15" t="s">
        <v>81</v>
      </c>
      <c r="B263" s="16">
        <v>221</v>
      </c>
      <c r="C263" s="17" t="s">
        <v>387</v>
      </c>
      <c r="D263" s="18" t="s">
        <v>3</v>
      </c>
      <c r="E263" s="17" t="s">
        <v>399</v>
      </c>
      <c r="F263" s="19">
        <v>6104997</v>
      </c>
      <c r="G263" s="19">
        <v>10999995</v>
      </c>
      <c r="H263" s="19">
        <v>1315627</v>
      </c>
      <c r="I263" s="19">
        <v>2370499</v>
      </c>
      <c r="J263" s="20">
        <v>0</v>
      </c>
      <c r="K263" s="20">
        <v>0</v>
      </c>
      <c r="L263" s="20">
        <v>0</v>
      </c>
      <c r="M263" s="20">
        <v>0</v>
      </c>
      <c r="N263" s="20">
        <f t="shared" si="37"/>
        <v>0</v>
      </c>
      <c r="O263" s="20">
        <f t="shared" si="38"/>
        <v>0</v>
      </c>
      <c r="P263" s="19">
        <v>0</v>
      </c>
      <c r="Q263" s="21">
        <v>0</v>
      </c>
    </row>
    <row r="264" spans="1:17" ht="30" outlineLevel="3">
      <c r="A264" s="15" t="s">
        <v>81</v>
      </c>
      <c r="B264" s="16">
        <v>221</v>
      </c>
      <c r="C264" s="17" t="s">
        <v>387</v>
      </c>
      <c r="D264" s="18" t="s">
        <v>3</v>
      </c>
      <c r="E264" s="17" t="s">
        <v>400</v>
      </c>
      <c r="F264" s="19">
        <v>889596</v>
      </c>
      <c r="G264" s="19">
        <v>1008208</v>
      </c>
      <c r="H264" s="19">
        <v>1087283</v>
      </c>
      <c r="I264" s="19">
        <v>1232255</v>
      </c>
      <c r="J264" s="20">
        <v>0</v>
      </c>
      <c r="K264" s="20">
        <v>0</v>
      </c>
      <c r="L264" s="20">
        <v>0</v>
      </c>
      <c r="M264" s="20">
        <v>0</v>
      </c>
      <c r="N264" s="20">
        <f t="shared" si="37"/>
        <v>0</v>
      </c>
      <c r="O264" s="20">
        <f t="shared" si="38"/>
        <v>0</v>
      </c>
      <c r="P264" s="19">
        <v>0</v>
      </c>
      <c r="Q264" s="21">
        <v>0</v>
      </c>
    </row>
    <row r="265" spans="1:17" ht="30" outlineLevel="3">
      <c r="A265" s="15" t="s">
        <v>81</v>
      </c>
      <c r="B265" s="16">
        <v>221</v>
      </c>
      <c r="C265" s="17" t="s">
        <v>387</v>
      </c>
      <c r="D265" s="18" t="s">
        <v>3</v>
      </c>
      <c r="E265" s="17" t="s">
        <v>390</v>
      </c>
      <c r="F265" s="19">
        <v>830289</v>
      </c>
      <c r="G265" s="19">
        <v>830289</v>
      </c>
      <c r="H265" s="19">
        <v>1014798</v>
      </c>
      <c r="I265" s="19">
        <v>1014798</v>
      </c>
      <c r="J265" s="20">
        <v>0</v>
      </c>
      <c r="K265" s="20">
        <v>0</v>
      </c>
      <c r="L265" s="20">
        <v>0</v>
      </c>
      <c r="M265" s="20">
        <v>0</v>
      </c>
      <c r="N265" s="20">
        <f t="shared" si="37"/>
        <v>0</v>
      </c>
      <c r="O265" s="20">
        <f t="shared" si="38"/>
        <v>0</v>
      </c>
      <c r="P265" s="19">
        <v>0</v>
      </c>
      <c r="Q265" s="21">
        <v>0</v>
      </c>
    </row>
    <row r="266" spans="1:17" ht="30" outlineLevel="3">
      <c r="A266" s="15" t="s">
        <v>81</v>
      </c>
      <c r="B266" s="16">
        <v>221</v>
      </c>
      <c r="C266" s="17" t="s">
        <v>387</v>
      </c>
      <c r="D266" s="18" t="s">
        <v>3</v>
      </c>
      <c r="E266" s="17" t="s">
        <v>402</v>
      </c>
      <c r="F266" s="19">
        <v>0</v>
      </c>
      <c r="G266" s="19">
        <v>0</v>
      </c>
      <c r="H266" s="19">
        <v>0</v>
      </c>
      <c r="I266" s="19">
        <v>0</v>
      </c>
      <c r="J266" s="20">
        <v>69</v>
      </c>
      <c r="K266" s="20">
        <v>69</v>
      </c>
      <c r="L266" s="20">
        <v>46</v>
      </c>
      <c r="M266" s="20">
        <v>46</v>
      </c>
      <c r="N266" s="20">
        <f t="shared" si="37"/>
        <v>115</v>
      </c>
      <c r="O266" s="20">
        <f t="shared" si="38"/>
        <v>115</v>
      </c>
      <c r="P266" s="19">
        <v>0</v>
      </c>
      <c r="Q266" s="21">
        <v>0</v>
      </c>
    </row>
    <row r="267" spans="1:17" ht="45" outlineLevel="3">
      <c r="A267" s="15" t="s">
        <v>81</v>
      </c>
      <c r="B267" s="16">
        <v>221</v>
      </c>
      <c r="C267" s="17" t="s">
        <v>387</v>
      </c>
      <c r="D267" s="18" t="s">
        <v>3</v>
      </c>
      <c r="E267" s="17" t="s">
        <v>389</v>
      </c>
      <c r="F267" s="19">
        <v>511656</v>
      </c>
      <c r="G267" s="19">
        <v>660059</v>
      </c>
      <c r="H267" s="19">
        <v>403650</v>
      </c>
      <c r="I267" s="19">
        <v>520726</v>
      </c>
      <c r="J267" s="20">
        <v>0</v>
      </c>
      <c r="K267" s="20">
        <v>0</v>
      </c>
      <c r="L267" s="20">
        <v>0</v>
      </c>
      <c r="M267" s="20">
        <v>0</v>
      </c>
      <c r="N267" s="20">
        <f t="shared" si="37"/>
        <v>0</v>
      </c>
      <c r="O267" s="20">
        <f t="shared" si="38"/>
        <v>0</v>
      </c>
      <c r="P267" s="19">
        <v>0</v>
      </c>
      <c r="Q267" s="21">
        <v>0</v>
      </c>
    </row>
    <row r="268" spans="1:17" ht="30" outlineLevel="3">
      <c r="A268" s="15" t="s">
        <v>81</v>
      </c>
      <c r="B268" s="16">
        <v>221</v>
      </c>
      <c r="C268" s="17" t="s">
        <v>387</v>
      </c>
      <c r="D268" s="18" t="s">
        <v>3</v>
      </c>
      <c r="E268" s="17" t="s">
        <v>397</v>
      </c>
      <c r="F268" s="19">
        <v>4586864</v>
      </c>
      <c r="G268" s="19">
        <v>9173727</v>
      </c>
      <c r="H268" s="19">
        <v>5606166</v>
      </c>
      <c r="I268" s="19">
        <v>11212333</v>
      </c>
      <c r="J268" s="20">
        <v>38</v>
      </c>
      <c r="K268" s="20">
        <v>77</v>
      </c>
      <c r="L268" s="20">
        <v>47</v>
      </c>
      <c r="M268" s="20">
        <v>93</v>
      </c>
      <c r="N268" s="20">
        <f t="shared" si="37"/>
        <v>85</v>
      </c>
      <c r="O268" s="20">
        <f t="shared" si="38"/>
        <v>170</v>
      </c>
      <c r="P268" s="19">
        <v>0</v>
      </c>
      <c r="Q268" s="21">
        <v>0</v>
      </c>
    </row>
    <row r="269" spans="1:17" ht="30" outlineLevel="3">
      <c r="A269" s="15" t="s">
        <v>81</v>
      </c>
      <c r="B269" s="16">
        <v>221</v>
      </c>
      <c r="C269" s="17" t="s">
        <v>387</v>
      </c>
      <c r="D269" s="18" t="s">
        <v>3</v>
      </c>
      <c r="E269" s="17" t="s">
        <v>401</v>
      </c>
      <c r="F269" s="19">
        <v>1381425</v>
      </c>
      <c r="G269" s="19">
        <v>2762850</v>
      </c>
      <c r="H269" s="19">
        <v>0</v>
      </c>
      <c r="I269" s="19">
        <v>0</v>
      </c>
      <c r="J269" s="20">
        <v>25</v>
      </c>
      <c r="K269" s="20">
        <v>50</v>
      </c>
      <c r="L269" s="20">
        <v>0</v>
      </c>
      <c r="M269" s="20">
        <v>0</v>
      </c>
      <c r="N269" s="20">
        <f t="shared" si="37"/>
        <v>25</v>
      </c>
      <c r="O269" s="20">
        <f t="shared" si="38"/>
        <v>50</v>
      </c>
      <c r="P269" s="19">
        <v>0</v>
      </c>
      <c r="Q269" s="21">
        <v>0</v>
      </c>
    </row>
    <row r="270" spans="1:17" outlineLevel="3">
      <c r="A270" s="15" t="s">
        <v>81</v>
      </c>
      <c r="B270" s="16">
        <v>221</v>
      </c>
      <c r="C270" s="17" t="s">
        <v>387</v>
      </c>
      <c r="D270" s="18" t="s">
        <v>3</v>
      </c>
      <c r="E270" s="17" t="s">
        <v>388</v>
      </c>
      <c r="F270" s="19">
        <v>0</v>
      </c>
      <c r="G270" s="19">
        <v>0</v>
      </c>
      <c r="H270" s="19">
        <v>4187252</v>
      </c>
      <c r="I270" s="19">
        <v>4187252</v>
      </c>
      <c r="J270" s="20">
        <v>0</v>
      </c>
      <c r="K270" s="20">
        <v>0</v>
      </c>
      <c r="L270" s="20">
        <v>20</v>
      </c>
      <c r="M270" s="20">
        <v>20</v>
      </c>
      <c r="N270" s="20">
        <f t="shared" si="37"/>
        <v>20</v>
      </c>
      <c r="O270" s="20">
        <f t="shared" si="38"/>
        <v>20</v>
      </c>
      <c r="P270" s="19">
        <v>0</v>
      </c>
      <c r="Q270" s="21">
        <v>0</v>
      </c>
    </row>
    <row r="271" spans="1:17" outlineLevel="2">
      <c r="A271" s="15"/>
      <c r="B271" s="16"/>
      <c r="C271" s="26" t="s">
        <v>894</v>
      </c>
      <c r="D271" s="18"/>
      <c r="E271" s="17"/>
      <c r="F271" s="23">
        <f t="shared" ref="F271:Q271" si="42">SUBTOTAL(9,F256:F270)</f>
        <v>28957309</v>
      </c>
      <c r="G271" s="23">
        <f t="shared" si="42"/>
        <v>49617092</v>
      </c>
      <c r="H271" s="23">
        <f t="shared" si="42"/>
        <v>13614776</v>
      </c>
      <c r="I271" s="23">
        <f t="shared" si="42"/>
        <v>20537863</v>
      </c>
      <c r="J271" s="24">
        <f t="shared" si="42"/>
        <v>167</v>
      </c>
      <c r="K271" s="24">
        <f t="shared" si="42"/>
        <v>247</v>
      </c>
      <c r="L271" s="24">
        <f t="shared" si="42"/>
        <v>113</v>
      </c>
      <c r="M271" s="24">
        <f t="shared" si="42"/>
        <v>159</v>
      </c>
      <c r="N271" s="24">
        <f t="shared" si="42"/>
        <v>280</v>
      </c>
      <c r="O271" s="24">
        <f t="shared" si="42"/>
        <v>406</v>
      </c>
      <c r="P271" s="23">
        <f t="shared" si="42"/>
        <v>0</v>
      </c>
      <c r="Q271" s="25">
        <f t="shared" si="42"/>
        <v>0</v>
      </c>
    </row>
    <row r="272" spans="1:17" ht="60" outlineLevel="3">
      <c r="A272" s="15" t="s">
        <v>81</v>
      </c>
      <c r="B272" s="16">
        <v>229</v>
      </c>
      <c r="C272" s="17" t="s">
        <v>408</v>
      </c>
      <c r="D272" s="18" t="s">
        <v>3</v>
      </c>
      <c r="E272" s="17" t="s">
        <v>410</v>
      </c>
      <c r="F272" s="19">
        <v>764750</v>
      </c>
      <c r="G272" s="19">
        <v>1529500</v>
      </c>
      <c r="H272" s="19">
        <v>0</v>
      </c>
      <c r="I272" s="19">
        <v>0</v>
      </c>
      <c r="J272" s="20">
        <v>7</v>
      </c>
      <c r="K272" s="20">
        <v>14</v>
      </c>
      <c r="L272" s="20">
        <v>0</v>
      </c>
      <c r="M272" s="20">
        <v>0</v>
      </c>
      <c r="N272" s="20">
        <f t="shared" si="37"/>
        <v>7</v>
      </c>
      <c r="O272" s="20">
        <f t="shared" si="38"/>
        <v>14</v>
      </c>
      <c r="P272" s="19">
        <v>0</v>
      </c>
      <c r="Q272" s="21">
        <v>0</v>
      </c>
    </row>
    <row r="273" spans="1:17" ht="45" outlineLevel="3">
      <c r="A273" s="15" t="s">
        <v>81</v>
      </c>
      <c r="B273" s="16">
        <v>229</v>
      </c>
      <c r="C273" s="17" t="s">
        <v>408</v>
      </c>
      <c r="D273" s="18" t="s">
        <v>3</v>
      </c>
      <c r="E273" s="17" t="s">
        <v>409</v>
      </c>
      <c r="F273" s="19">
        <v>1149966</v>
      </c>
      <c r="G273" s="19">
        <v>1173129</v>
      </c>
      <c r="H273" s="19">
        <v>47001</v>
      </c>
      <c r="I273" s="19">
        <v>48220</v>
      </c>
      <c r="J273" s="20">
        <v>0</v>
      </c>
      <c r="K273" s="20">
        <v>0</v>
      </c>
      <c r="L273" s="20">
        <v>0</v>
      </c>
      <c r="M273" s="20">
        <v>0</v>
      </c>
      <c r="N273" s="20">
        <f t="shared" si="37"/>
        <v>0</v>
      </c>
      <c r="O273" s="20">
        <f t="shared" si="38"/>
        <v>0</v>
      </c>
      <c r="P273" s="19">
        <v>0</v>
      </c>
      <c r="Q273" s="21">
        <v>0</v>
      </c>
    </row>
    <row r="274" spans="1:17" ht="45" outlineLevel="2">
      <c r="A274" s="15"/>
      <c r="B274" s="16"/>
      <c r="C274" s="26" t="s">
        <v>895</v>
      </c>
      <c r="D274" s="18"/>
      <c r="E274" s="17"/>
      <c r="F274" s="23">
        <f t="shared" ref="F274:Q274" si="43">SUBTOTAL(9,F272:F273)</f>
        <v>1914716</v>
      </c>
      <c r="G274" s="23">
        <f t="shared" si="43"/>
        <v>2702629</v>
      </c>
      <c r="H274" s="23">
        <f t="shared" si="43"/>
        <v>47001</v>
      </c>
      <c r="I274" s="23">
        <f t="shared" si="43"/>
        <v>48220</v>
      </c>
      <c r="J274" s="24">
        <f t="shared" si="43"/>
        <v>7</v>
      </c>
      <c r="K274" s="24">
        <f t="shared" si="43"/>
        <v>14</v>
      </c>
      <c r="L274" s="24">
        <f t="shared" si="43"/>
        <v>0</v>
      </c>
      <c r="M274" s="24">
        <f t="shared" si="43"/>
        <v>0</v>
      </c>
      <c r="N274" s="24">
        <f t="shared" si="43"/>
        <v>7</v>
      </c>
      <c r="O274" s="24">
        <f t="shared" si="43"/>
        <v>14</v>
      </c>
      <c r="P274" s="23">
        <f t="shared" si="43"/>
        <v>0</v>
      </c>
      <c r="Q274" s="25">
        <f t="shared" si="43"/>
        <v>0</v>
      </c>
    </row>
    <row r="275" spans="1:17" ht="30" outlineLevel="3">
      <c r="A275" s="15" t="s">
        <v>81</v>
      </c>
      <c r="B275" s="16">
        <v>236</v>
      </c>
      <c r="C275" s="17" t="s">
        <v>411</v>
      </c>
      <c r="D275" s="18" t="s">
        <v>3</v>
      </c>
      <c r="E275" s="17" t="s">
        <v>432</v>
      </c>
      <c r="F275" s="19">
        <v>358575</v>
      </c>
      <c r="G275" s="19">
        <v>626032</v>
      </c>
      <c r="H275" s="19">
        <v>358575</v>
      </c>
      <c r="I275" s="19">
        <v>626032</v>
      </c>
      <c r="J275" s="20">
        <v>1</v>
      </c>
      <c r="K275" s="20">
        <v>3</v>
      </c>
      <c r="L275" s="20">
        <v>2</v>
      </c>
      <c r="M275" s="20">
        <v>4</v>
      </c>
      <c r="N275" s="20">
        <f t="shared" si="37"/>
        <v>3</v>
      </c>
      <c r="O275" s="20">
        <f t="shared" si="38"/>
        <v>7</v>
      </c>
      <c r="P275" s="19">
        <v>0</v>
      </c>
      <c r="Q275" s="21">
        <v>0</v>
      </c>
    </row>
    <row r="276" spans="1:17" ht="30" outlineLevel="3">
      <c r="A276" s="15" t="s">
        <v>81</v>
      </c>
      <c r="B276" s="16">
        <v>236</v>
      </c>
      <c r="C276" s="17" t="s">
        <v>411</v>
      </c>
      <c r="D276" s="18" t="s">
        <v>3</v>
      </c>
      <c r="E276" s="17" t="s">
        <v>418</v>
      </c>
      <c r="F276" s="19">
        <v>500000</v>
      </c>
      <c r="G276" s="19">
        <v>500000</v>
      </c>
      <c r="H276" s="19">
        <v>500000</v>
      </c>
      <c r="I276" s="19">
        <v>500000</v>
      </c>
      <c r="J276" s="20">
        <v>0</v>
      </c>
      <c r="K276" s="20">
        <v>0</v>
      </c>
      <c r="L276" s="20">
        <v>0</v>
      </c>
      <c r="M276" s="20">
        <v>0</v>
      </c>
      <c r="N276" s="20">
        <f t="shared" si="37"/>
        <v>0</v>
      </c>
      <c r="O276" s="20">
        <f t="shared" si="38"/>
        <v>0</v>
      </c>
      <c r="P276" s="19">
        <v>0</v>
      </c>
      <c r="Q276" s="21">
        <v>0</v>
      </c>
    </row>
    <row r="277" spans="1:17" ht="30" outlineLevel="3">
      <c r="A277" s="15" t="s">
        <v>81</v>
      </c>
      <c r="B277" s="16">
        <v>236</v>
      </c>
      <c r="C277" s="17" t="s">
        <v>411</v>
      </c>
      <c r="D277" s="18" t="s">
        <v>3</v>
      </c>
      <c r="E277" s="17" t="s">
        <v>416</v>
      </c>
      <c r="F277" s="19">
        <v>670500</v>
      </c>
      <c r="G277" s="19">
        <v>2682000</v>
      </c>
      <c r="H277" s="19">
        <v>670500</v>
      </c>
      <c r="I277" s="19">
        <v>2682000</v>
      </c>
      <c r="J277" s="20">
        <v>5</v>
      </c>
      <c r="K277" s="20">
        <v>21</v>
      </c>
      <c r="L277" s="20">
        <v>6</v>
      </c>
      <c r="M277" s="20">
        <v>22</v>
      </c>
      <c r="N277" s="20">
        <f t="shared" si="37"/>
        <v>11</v>
      </c>
      <c r="O277" s="20">
        <f t="shared" si="38"/>
        <v>43</v>
      </c>
      <c r="P277" s="19">
        <v>0</v>
      </c>
      <c r="Q277" s="21">
        <v>0</v>
      </c>
    </row>
    <row r="278" spans="1:17" ht="105" outlineLevel="3">
      <c r="A278" s="15" t="s">
        <v>81</v>
      </c>
      <c r="B278" s="16">
        <v>236</v>
      </c>
      <c r="C278" s="17" t="s">
        <v>411</v>
      </c>
      <c r="D278" s="18" t="s">
        <v>3</v>
      </c>
      <c r="E278" s="17" t="s">
        <v>434</v>
      </c>
      <c r="F278" s="19">
        <v>219375</v>
      </c>
      <c r="G278" s="19">
        <v>219375</v>
      </c>
      <c r="H278" s="19">
        <v>0</v>
      </c>
      <c r="I278" s="19">
        <v>0</v>
      </c>
      <c r="J278" s="20">
        <v>0</v>
      </c>
      <c r="K278" s="20">
        <v>0</v>
      </c>
      <c r="L278" s="20">
        <v>0</v>
      </c>
      <c r="M278" s="20">
        <v>0</v>
      </c>
      <c r="N278" s="20">
        <f t="shared" si="37"/>
        <v>0</v>
      </c>
      <c r="O278" s="20">
        <f t="shared" si="38"/>
        <v>0</v>
      </c>
      <c r="P278" s="19">
        <v>0</v>
      </c>
      <c r="Q278" s="21">
        <v>0</v>
      </c>
    </row>
    <row r="279" spans="1:17" ht="30" outlineLevel="3">
      <c r="A279" s="15" t="s">
        <v>81</v>
      </c>
      <c r="B279" s="16">
        <v>236</v>
      </c>
      <c r="C279" s="17" t="s">
        <v>411</v>
      </c>
      <c r="D279" s="18" t="s">
        <v>3</v>
      </c>
      <c r="E279" s="17" t="s">
        <v>420</v>
      </c>
      <c r="F279" s="19">
        <v>713509</v>
      </c>
      <c r="G279" s="19">
        <v>832423</v>
      </c>
      <c r="H279" s="19">
        <v>713508</v>
      </c>
      <c r="I279" s="19">
        <v>832430</v>
      </c>
      <c r="J279" s="20">
        <v>0</v>
      </c>
      <c r="K279" s="20">
        <v>0</v>
      </c>
      <c r="L279" s="20">
        <v>0</v>
      </c>
      <c r="M279" s="20">
        <v>0</v>
      </c>
      <c r="N279" s="20">
        <f t="shared" si="37"/>
        <v>0</v>
      </c>
      <c r="O279" s="20">
        <f t="shared" si="38"/>
        <v>0</v>
      </c>
      <c r="P279" s="19">
        <v>0</v>
      </c>
      <c r="Q279" s="21">
        <v>0</v>
      </c>
    </row>
    <row r="280" spans="1:17" ht="60" outlineLevel="3">
      <c r="A280" s="15" t="s">
        <v>81</v>
      </c>
      <c r="B280" s="16">
        <v>236</v>
      </c>
      <c r="C280" s="17" t="s">
        <v>411</v>
      </c>
      <c r="D280" s="18" t="s">
        <v>3</v>
      </c>
      <c r="E280" s="17" t="s">
        <v>423</v>
      </c>
      <c r="F280" s="19">
        <v>86830</v>
      </c>
      <c r="G280" s="19">
        <v>86830</v>
      </c>
      <c r="H280" s="19">
        <v>86830</v>
      </c>
      <c r="I280" s="19">
        <v>86830</v>
      </c>
      <c r="J280" s="20">
        <v>0</v>
      </c>
      <c r="K280" s="20">
        <v>0</v>
      </c>
      <c r="L280" s="20">
        <v>0</v>
      </c>
      <c r="M280" s="20">
        <v>0</v>
      </c>
      <c r="N280" s="20">
        <f t="shared" si="37"/>
        <v>0</v>
      </c>
      <c r="O280" s="20">
        <f t="shared" si="38"/>
        <v>0</v>
      </c>
      <c r="P280" s="19">
        <v>0</v>
      </c>
      <c r="Q280" s="21">
        <v>0</v>
      </c>
    </row>
    <row r="281" spans="1:17" ht="45" outlineLevel="3">
      <c r="A281" s="15" t="s">
        <v>81</v>
      </c>
      <c r="B281" s="16">
        <v>236</v>
      </c>
      <c r="C281" s="17" t="s">
        <v>411</v>
      </c>
      <c r="D281" s="18" t="s">
        <v>3</v>
      </c>
      <c r="E281" s="17" t="s">
        <v>424</v>
      </c>
      <c r="F281" s="19">
        <v>90000</v>
      </c>
      <c r="G281" s="19">
        <v>125000</v>
      </c>
      <c r="H281" s="19">
        <v>90000</v>
      </c>
      <c r="I281" s="19">
        <v>125000</v>
      </c>
      <c r="J281" s="20">
        <v>0</v>
      </c>
      <c r="K281" s="20">
        <v>0</v>
      </c>
      <c r="L281" s="20">
        <v>0</v>
      </c>
      <c r="M281" s="20">
        <v>0</v>
      </c>
      <c r="N281" s="20">
        <f t="shared" si="37"/>
        <v>0</v>
      </c>
      <c r="O281" s="20">
        <f t="shared" si="38"/>
        <v>0</v>
      </c>
      <c r="P281" s="19">
        <v>0</v>
      </c>
      <c r="Q281" s="21">
        <v>0</v>
      </c>
    </row>
    <row r="282" spans="1:17" ht="30" outlineLevel="3">
      <c r="A282" s="15" t="s">
        <v>81</v>
      </c>
      <c r="B282" s="16">
        <v>236</v>
      </c>
      <c r="C282" s="17" t="s">
        <v>411</v>
      </c>
      <c r="D282" s="18" t="s">
        <v>3</v>
      </c>
      <c r="E282" s="17" t="s">
        <v>425</v>
      </c>
      <c r="F282" s="19">
        <v>441820</v>
      </c>
      <c r="G282" s="19">
        <v>759782</v>
      </c>
      <c r="H282" s="19">
        <v>441820</v>
      </c>
      <c r="I282" s="19">
        <v>759782</v>
      </c>
      <c r="J282" s="20">
        <v>0</v>
      </c>
      <c r="K282" s="20">
        <v>0</v>
      </c>
      <c r="L282" s="20">
        <v>0</v>
      </c>
      <c r="M282" s="20">
        <v>0</v>
      </c>
      <c r="N282" s="20">
        <f t="shared" si="37"/>
        <v>0</v>
      </c>
      <c r="O282" s="20">
        <f t="shared" si="38"/>
        <v>0</v>
      </c>
      <c r="P282" s="19">
        <v>0</v>
      </c>
      <c r="Q282" s="21">
        <v>0</v>
      </c>
    </row>
    <row r="283" spans="1:17" ht="30" outlineLevel="3">
      <c r="A283" s="15" t="s">
        <v>81</v>
      </c>
      <c r="B283" s="16">
        <v>236</v>
      </c>
      <c r="C283" s="17" t="s">
        <v>411</v>
      </c>
      <c r="D283" s="18" t="s">
        <v>3</v>
      </c>
      <c r="E283" s="17" t="s">
        <v>430</v>
      </c>
      <c r="F283" s="19">
        <v>200000</v>
      </c>
      <c r="G283" s="19">
        <v>250000</v>
      </c>
      <c r="H283" s="19">
        <v>200000</v>
      </c>
      <c r="I283" s="19">
        <v>250000</v>
      </c>
      <c r="J283" s="20">
        <v>0</v>
      </c>
      <c r="K283" s="20">
        <v>0</v>
      </c>
      <c r="L283" s="20">
        <v>0</v>
      </c>
      <c r="M283" s="20">
        <v>0</v>
      </c>
      <c r="N283" s="20">
        <f t="shared" si="37"/>
        <v>0</v>
      </c>
      <c r="O283" s="20">
        <f t="shared" si="38"/>
        <v>0</v>
      </c>
      <c r="P283" s="19">
        <v>0</v>
      </c>
      <c r="Q283" s="21">
        <v>0</v>
      </c>
    </row>
    <row r="284" spans="1:17" ht="30" outlineLevel="3">
      <c r="A284" s="15" t="s">
        <v>81</v>
      </c>
      <c r="B284" s="16">
        <v>236</v>
      </c>
      <c r="C284" s="17" t="s">
        <v>411</v>
      </c>
      <c r="D284" s="18" t="s">
        <v>3</v>
      </c>
      <c r="E284" s="17" t="s">
        <v>426</v>
      </c>
      <c r="F284" s="19">
        <v>712696</v>
      </c>
      <c r="G284" s="19">
        <v>1432519</v>
      </c>
      <c r="H284" s="19">
        <v>712696</v>
      </c>
      <c r="I284" s="19">
        <v>1432519</v>
      </c>
      <c r="J284" s="20">
        <v>0</v>
      </c>
      <c r="K284" s="20">
        <v>0</v>
      </c>
      <c r="L284" s="20">
        <v>0</v>
      </c>
      <c r="M284" s="20">
        <v>0</v>
      </c>
      <c r="N284" s="20">
        <f t="shared" si="37"/>
        <v>0</v>
      </c>
      <c r="O284" s="20">
        <f t="shared" si="38"/>
        <v>0</v>
      </c>
      <c r="P284" s="19">
        <v>0</v>
      </c>
      <c r="Q284" s="21">
        <v>0</v>
      </c>
    </row>
    <row r="285" spans="1:17" ht="45" outlineLevel="3">
      <c r="A285" s="15" t="s">
        <v>81</v>
      </c>
      <c r="B285" s="16">
        <v>236</v>
      </c>
      <c r="C285" s="17" t="s">
        <v>411</v>
      </c>
      <c r="D285" s="18" t="s">
        <v>3</v>
      </c>
      <c r="E285" s="17" t="s">
        <v>427</v>
      </c>
      <c r="F285" s="19">
        <v>502220</v>
      </c>
      <c r="G285" s="19">
        <v>502220</v>
      </c>
      <c r="H285" s="19">
        <v>502220</v>
      </c>
      <c r="I285" s="19">
        <v>502220</v>
      </c>
      <c r="J285" s="20">
        <v>0</v>
      </c>
      <c r="K285" s="20">
        <v>0</v>
      </c>
      <c r="L285" s="20">
        <v>0</v>
      </c>
      <c r="M285" s="20">
        <v>0</v>
      </c>
      <c r="N285" s="20">
        <f t="shared" si="37"/>
        <v>0</v>
      </c>
      <c r="O285" s="20">
        <f t="shared" si="38"/>
        <v>0</v>
      </c>
      <c r="P285" s="19">
        <v>0</v>
      </c>
      <c r="Q285" s="21">
        <v>0</v>
      </c>
    </row>
    <row r="286" spans="1:17" ht="30" outlineLevel="3">
      <c r="A286" s="15" t="s">
        <v>81</v>
      </c>
      <c r="B286" s="16">
        <v>236</v>
      </c>
      <c r="C286" s="17" t="s">
        <v>411</v>
      </c>
      <c r="D286" s="18" t="s">
        <v>3</v>
      </c>
      <c r="E286" s="17" t="s">
        <v>421</v>
      </c>
      <c r="F286" s="19">
        <v>0</v>
      </c>
      <c r="G286" s="19">
        <v>0</v>
      </c>
      <c r="H286" s="19">
        <v>500000</v>
      </c>
      <c r="I286" s="19">
        <v>1000000</v>
      </c>
      <c r="J286" s="20">
        <v>0</v>
      </c>
      <c r="K286" s="20">
        <v>0</v>
      </c>
      <c r="L286" s="20">
        <v>0</v>
      </c>
      <c r="M286" s="20">
        <v>0</v>
      </c>
      <c r="N286" s="20">
        <f t="shared" si="37"/>
        <v>0</v>
      </c>
      <c r="O286" s="20">
        <f t="shared" si="38"/>
        <v>0</v>
      </c>
      <c r="P286" s="19">
        <v>0</v>
      </c>
      <c r="Q286" s="21">
        <v>0</v>
      </c>
    </row>
    <row r="287" spans="1:17" ht="30" outlineLevel="3">
      <c r="A287" s="15" t="s">
        <v>81</v>
      </c>
      <c r="B287" s="16">
        <v>236</v>
      </c>
      <c r="C287" s="17" t="s">
        <v>411</v>
      </c>
      <c r="D287" s="18" t="s">
        <v>3</v>
      </c>
      <c r="E287" s="17" t="s">
        <v>412</v>
      </c>
      <c r="F287" s="19">
        <v>0</v>
      </c>
      <c r="G287" s="19">
        <v>0</v>
      </c>
      <c r="H287" s="19">
        <v>350000</v>
      </c>
      <c r="I287" s="19">
        <v>350000</v>
      </c>
      <c r="J287" s="20">
        <v>0</v>
      </c>
      <c r="K287" s="20">
        <v>0</v>
      </c>
      <c r="L287" s="20">
        <v>0</v>
      </c>
      <c r="M287" s="20">
        <v>0</v>
      </c>
      <c r="N287" s="20">
        <f t="shared" si="37"/>
        <v>0</v>
      </c>
      <c r="O287" s="20">
        <f t="shared" si="38"/>
        <v>0</v>
      </c>
      <c r="P287" s="19">
        <v>0</v>
      </c>
      <c r="Q287" s="21">
        <v>0</v>
      </c>
    </row>
    <row r="288" spans="1:17" ht="30" outlineLevel="3">
      <c r="A288" s="15" t="s">
        <v>81</v>
      </c>
      <c r="B288" s="16">
        <v>236</v>
      </c>
      <c r="C288" s="17" t="s">
        <v>411</v>
      </c>
      <c r="D288" s="18" t="s">
        <v>3</v>
      </c>
      <c r="E288" s="17" t="s">
        <v>413</v>
      </c>
      <c r="F288" s="19">
        <v>0</v>
      </c>
      <c r="G288" s="19">
        <v>0</v>
      </c>
      <c r="H288" s="19">
        <v>10000000</v>
      </c>
      <c r="I288" s="19">
        <v>10000000</v>
      </c>
      <c r="J288" s="20">
        <v>0</v>
      </c>
      <c r="K288" s="20">
        <v>0</v>
      </c>
      <c r="L288" s="20">
        <v>0</v>
      </c>
      <c r="M288" s="20">
        <v>0</v>
      </c>
      <c r="N288" s="20">
        <f t="shared" si="37"/>
        <v>0</v>
      </c>
      <c r="O288" s="20">
        <f t="shared" si="38"/>
        <v>0</v>
      </c>
      <c r="P288" s="19">
        <v>0</v>
      </c>
      <c r="Q288" s="21">
        <v>0</v>
      </c>
    </row>
    <row r="289" spans="1:17" ht="30" outlineLevel="3">
      <c r="A289" s="15" t="s">
        <v>81</v>
      </c>
      <c r="B289" s="16">
        <v>236</v>
      </c>
      <c r="C289" s="17" t="s">
        <v>411</v>
      </c>
      <c r="D289" s="18" t="s">
        <v>3</v>
      </c>
      <c r="E289" s="17" t="s">
        <v>422</v>
      </c>
      <c r="F289" s="19">
        <v>250000</v>
      </c>
      <c r="G289" s="19">
        <v>500000</v>
      </c>
      <c r="H289" s="19">
        <v>250000</v>
      </c>
      <c r="I289" s="19">
        <v>500000</v>
      </c>
      <c r="J289" s="20">
        <v>5</v>
      </c>
      <c r="K289" s="20">
        <v>10</v>
      </c>
      <c r="L289" s="20">
        <v>6</v>
      </c>
      <c r="M289" s="20">
        <v>11</v>
      </c>
      <c r="N289" s="20">
        <f t="shared" si="37"/>
        <v>11</v>
      </c>
      <c r="O289" s="20">
        <f t="shared" si="38"/>
        <v>21</v>
      </c>
      <c r="P289" s="19">
        <v>0</v>
      </c>
      <c r="Q289" s="21">
        <v>0</v>
      </c>
    </row>
    <row r="290" spans="1:17" ht="30" outlineLevel="3">
      <c r="A290" s="15" t="s">
        <v>81</v>
      </c>
      <c r="B290" s="16">
        <v>236</v>
      </c>
      <c r="C290" s="17" t="s">
        <v>411</v>
      </c>
      <c r="D290" s="18" t="s">
        <v>3</v>
      </c>
      <c r="E290" s="17" t="s">
        <v>433</v>
      </c>
      <c r="F290" s="19">
        <v>0</v>
      </c>
      <c r="G290" s="19">
        <v>0</v>
      </c>
      <c r="H290" s="19">
        <v>12574031</v>
      </c>
      <c r="I290" s="19">
        <v>12574031</v>
      </c>
      <c r="J290" s="20">
        <v>0</v>
      </c>
      <c r="K290" s="20">
        <v>0</v>
      </c>
      <c r="L290" s="20">
        <v>0</v>
      </c>
      <c r="M290" s="20">
        <v>0</v>
      </c>
      <c r="N290" s="20">
        <f t="shared" si="37"/>
        <v>0</v>
      </c>
      <c r="O290" s="20">
        <f t="shared" si="38"/>
        <v>0</v>
      </c>
      <c r="P290" s="19">
        <v>0</v>
      </c>
      <c r="Q290" s="21">
        <v>0</v>
      </c>
    </row>
    <row r="291" spans="1:17" ht="30" outlineLevel="3">
      <c r="A291" s="15" t="s">
        <v>81</v>
      </c>
      <c r="B291" s="16">
        <v>236</v>
      </c>
      <c r="C291" s="17" t="s">
        <v>411</v>
      </c>
      <c r="D291" s="18" t="s">
        <v>3</v>
      </c>
      <c r="E291" s="17" t="s">
        <v>347</v>
      </c>
      <c r="F291" s="19">
        <v>240000</v>
      </c>
      <c r="G291" s="19">
        <v>476194</v>
      </c>
      <c r="H291" s="19">
        <v>240000</v>
      </c>
      <c r="I291" s="19">
        <v>476194</v>
      </c>
      <c r="J291" s="20">
        <v>0</v>
      </c>
      <c r="K291" s="20">
        <v>0</v>
      </c>
      <c r="L291" s="20">
        <v>0</v>
      </c>
      <c r="M291" s="20">
        <v>0</v>
      </c>
      <c r="N291" s="20">
        <f t="shared" si="37"/>
        <v>0</v>
      </c>
      <c r="O291" s="20">
        <f t="shared" si="38"/>
        <v>0</v>
      </c>
      <c r="P291" s="19">
        <v>0</v>
      </c>
      <c r="Q291" s="21">
        <v>0</v>
      </c>
    </row>
    <row r="292" spans="1:17" ht="45" outlineLevel="3">
      <c r="A292" s="15" t="s">
        <v>81</v>
      </c>
      <c r="B292" s="16">
        <v>236</v>
      </c>
      <c r="C292" s="17" t="s">
        <v>411</v>
      </c>
      <c r="D292" s="18" t="s">
        <v>3</v>
      </c>
      <c r="E292" s="17" t="s">
        <v>417</v>
      </c>
      <c r="F292" s="19">
        <v>188576</v>
      </c>
      <c r="G292" s="19">
        <v>606487</v>
      </c>
      <c r="H292" s="19">
        <v>188576</v>
      </c>
      <c r="I292" s="19">
        <v>606487</v>
      </c>
      <c r="J292" s="20">
        <v>0</v>
      </c>
      <c r="K292" s="20">
        <v>0</v>
      </c>
      <c r="L292" s="20">
        <v>0</v>
      </c>
      <c r="M292" s="20">
        <v>0</v>
      </c>
      <c r="N292" s="20">
        <f t="shared" si="37"/>
        <v>0</v>
      </c>
      <c r="O292" s="20">
        <f t="shared" si="38"/>
        <v>0</v>
      </c>
      <c r="P292" s="19">
        <v>0</v>
      </c>
      <c r="Q292" s="21">
        <v>0</v>
      </c>
    </row>
    <row r="293" spans="1:17" ht="30" outlineLevel="3">
      <c r="A293" s="15" t="s">
        <v>81</v>
      </c>
      <c r="B293" s="16">
        <v>236</v>
      </c>
      <c r="C293" s="17" t="s">
        <v>411</v>
      </c>
      <c r="D293" s="18" t="s">
        <v>3</v>
      </c>
      <c r="E293" s="17" t="s">
        <v>414</v>
      </c>
      <c r="F293" s="19">
        <v>0</v>
      </c>
      <c r="G293" s="19">
        <v>0</v>
      </c>
      <c r="H293" s="19">
        <v>0</v>
      </c>
      <c r="I293" s="19">
        <v>0</v>
      </c>
      <c r="J293" s="20">
        <v>0</v>
      </c>
      <c r="K293" s="20">
        <v>0</v>
      </c>
      <c r="L293" s="20">
        <v>0</v>
      </c>
      <c r="M293" s="20">
        <v>0</v>
      </c>
      <c r="N293" s="20">
        <f t="shared" si="37"/>
        <v>0</v>
      </c>
      <c r="O293" s="20">
        <f t="shared" si="38"/>
        <v>0</v>
      </c>
      <c r="P293" s="19">
        <v>0</v>
      </c>
      <c r="Q293" s="21">
        <v>0</v>
      </c>
    </row>
    <row r="294" spans="1:17" ht="30" outlineLevel="3">
      <c r="A294" s="15" t="s">
        <v>81</v>
      </c>
      <c r="B294" s="16">
        <v>236</v>
      </c>
      <c r="C294" s="17" t="s">
        <v>411</v>
      </c>
      <c r="D294" s="18" t="s">
        <v>3</v>
      </c>
      <c r="E294" s="17" t="s">
        <v>415</v>
      </c>
      <c r="F294" s="19">
        <v>0</v>
      </c>
      <c r="G294" s="19">
        <v>0</v>
      </c>
      <c r="H294" s="19">
        <v>0</v>
      </c>
      <c r="I294" s="19">
        <v>0</v>
      </c>
      <c r="J294" s="20">
        <v>0</v>
      </c>
      <c r="K294" s="20">
        <v>0</v>
      </c>
      <c r="L294" s="20">
        <v>0</v>
      </c>
      <c r="M294" s="20">
        <v>0</v>
      </c>
      <c r="N294" s="20">
        <f t="shared" si="37"/>
        <v>0</v>
      </c>
      <c r="O294" s="20">
        <f t="shared" si="38"/>
        <v>0</v>
      </c>
      <c r="P294" s="19">
        <v>0</v>
      </c>
      <c r="Q294" s="21">
        <v>0</v>
      </c>
    </row>
    <row r="295" spans="1:17" ht="30" outlineLevel="3">
      <c r="A295" s="15" t="s">
        <v>81</v>
      </c>
      <c r="B295" s="16">
        <v>236</v>
      </c>
      <c r="C295" s="17" t="s">
        <v>411</v>
      </c>
      <c r="D295" s="18" t="s">
        <v>3</v>
      </c>
      <c r="E295" s="17" t="s">
        <v>428</v>
      </c>
      <c r="F295" s="19">
        <v>52958</v>
      </c>
      <c r="G295" s="19">
        <v>79437</v>
      </c>
      <c r="H295" s="19">
        <v>52958</v>
      </c>
      <c r="I295" s="19">
        <v>79437</v>
      </c>
      <c r="J295" s="20">
        <v>0</v>
      </c>
      <c r="K295" s="20">
        <v>0</v>
      </c>
      <c r="L295" s="20">
        <v>0</v>
      </c>
      <c r="M295" s="20">
        <v>0</v>
      </c>
      <c r="N295" s="20">
        <f t="shared" si="37"/>
        <v>0</v>
      </c>
      <c r="O295" s="20">
        <f t="shared" si="38"/>
        <v>0</v>
      </c>
      <c r="P295" s="19">
        <v>0</v>
      </c>
      <c r="Q295" s="21">
        <v>0</v>
      </c>
    </row>
    <row r="296" spans="1:17" ht="30" outlineLevel="3">
      <c r="A296" s="15" t="s">
        <v>81</v>
      </c>
      <c r="B296" s="16">
        <v>236</v>
      </c>
      <c r="C296" s="17" t="s">
        <v>411</v>
      </c>
      <c r="D296" s="18" t="s">
        <v>3</v>
      </c>
      <c r="E296" s="17" t="s">
        <v>419</v>
      </c>
      <c r="F296" s="19">
        <v>187000</v>
      </c>
      <c r="G296" s="19">
        <v>376500</v>
      </c>
      <c r="H296" s="19">
        <v>187000</v>
      </c>
      <c r="I296" s="19">
        <v>376500</v>
      </c>
      <c r="J296" s="20">
        <v>0</v>
      </c>
      <c r="K296" s="20">
        <v>0</v>
      </c>
      <c r="L296" s="20">
        <v>0</v>
      </c>
      <c r="M296" s="20">
        <v>0</v>
      </c>
      <c r="N296" s="20">
        <f t="shared" si="37"/>
        <v>0</v>
      </c>
      <c r="O296" s="20">
        <f t="shared" si="38"/>
        <v>0</v>
      </c>
      <c r="P296" s="19">
        <v>0</v>
      </c>
      <c r="Q296" s="21">
        <v>0</v>
      </c>
    </row>
    <row r="297" spans="1:17" ht="30" outlineLevel="3">
      <c r="A297" s="15" t="s">
        <v>81</v>
      </c>
      <c r="B297" s="16">
        <v>236</v>
      </c>
      <c r="C297" s="17" t="s">
        <v>411</v>
      </c>
      <c r="D297" s="18" t="s">
        <v>3</v>
      </c>
      <c r="E297" s="17" t="s">
        <v>431</v>
      </c>
      <c r="F297" s="19">
        <v>94000</v>
      </c>
      <c r="G297" s="19">
        <v>263500</v>
      </c>
      <c r="H297" s="19">
        <v>94000</v>
      </c>
      <c r="I297" s="19">
        <v>263500</v>
      </c>
      <c r="J297" s="20">
        <v>0</v>
      </c>
      <c r="K297" s="20">
        <v>0</v>
      </c>
      <c r="L297" s="20">
        <v>0</v>
      </c>
      <c r="M297" s="20">
        <v>0</v>
      </c>
      <c r="N297" s="20">
        <f t="shared" si="37"/>
        <v>0</v>
      </c>
      <c r="O297" s="20">
        <f t="shared" si="38"/>
        <v>0</v>
      </c>
      <c r="P297" s="19">
        <v>0</v>
      </c>
      <c r="Q297" s="21">
        <v>0</v>
      </c>
    </row>
    <row r="298" spans="1:17" ht="30" outlineLevel="3">
      <c r="A298" s="15" t="s">
        <v>81</v>
      </c>
      <c r="B298" s="16">
        <v>236</v>
      </c>
      <c r="C298" s="17" t="s">
        <v>411</v>
      </c>
      <c r="D298" s="18" t="s">
        <v>3</v>
      </c>
      <c r="E298" s="17" t="s">
        <v>429</v>
      </c>
      <c r="F298" s="19">
        <v>35000</v>
      </c>
      <c r="G298" s="19">
        <v>35000</v>
      </c>
      <c r="H298" s="19">
        <v>35000</v>
      </c>
      <c r="I298" s="19">
        <v>35000</v>
      </c>
      <c r="J298" s="20">
        <v>0</v>
      </c>
      <c r="K298" s="20">
        <v>0</v>
      </c>
      <c r="L298" s="20">
        <v>0</v>
      </c>
      <c r="M298" s="20">
        <v>0</v>
      </c>
      <c r="N298" s="20">
        <f t="shared" ref="N298:N369" si="44">J298+L298</f>
        <v>0</v>
      </c>
      <c r="O298" s="20">
        <f t="shared" ref="O298:O369" si="45">K298+M298</f>
        <v>0</v>
      </c>
      <c r="P298" s="19">
        <v>0</v>
      </c>
      <c r="Q298" s="21">
        <v>0</v>
      </c>
    </row>
    <row r="299" spans="1:17" ht="30" outlineLevel="3">
      <c r="A299" s="15" t="s">
        <v>81</v>
      </c>
      <c r="B299" s="16">
        <v>236</v>
      </c>
      <c r="C299" s="17" t="s">
        <v>411</v>
      </c>
      <c r="D299" s="18" t="s">
        <v>3</v>
      </c>
      <c r="E299" s="17" t="s">
        <v>348</v>
      </c>
      <c r="F299" s="19">
        <v>325500</v>
      </c>
      <c r="G299" s="19">
        <v>325500</v>
      </c>
      <c r="H299" s="19">
        <v>325500</v>
      </c>
      <c r="I299" s="19">
        <v>325500</v>
      </c>
      <c r="J299" s="20">
        <v>2.75</v>
      </c>
      <c r="K299" s="20">
        <v>2.75</v>
      </c>
      <c r="L299" s="20">
        <v>2.75</v>
      </c>
      <c r="M299" s="20">
        <v>2.75</v>
      </c>
      <c r="N299" s="20">
        <f t="shared" si="44"/>
        <v>5.5</v>
      </c>
      <c r="O299" s="20">
        <f t="shared" si="45"/>
        <v>5.5</v>
      </c>
      <c r="P299" s="19">
        <v>0</v>
      </c>
      <c r="Q299" s="21">
        <v>0</v>
      </c>
    </row>
    <row r="300" spans="1:17" ht="30" outlineLevel="2">
      <c r="A300" s="15"/>
      <c r="B300" s="16"/>
      <c r="C300" s="26" t="s">
        <v>896</v>
      </c>
      <c r="D300" s="18"/>
      <c r="E300" s="17"/>
      <c r="F300" s="23">
        <f t="shared" ref="F300:Q300" si="46">SUBTOTAL(9,F275:F299)</f>
        <v>5868559</v>
      </c>
      <c r="G300" s="23">
        <f t="shared" si="46"/>
        <v>10678799</v>
      </c>
      <c r="H300" s="23">
        <f t="shared" si="46"/>
        <v>29073214</v>
      </c>
      <c r="I300" s="23">
        <f t="shared" si="46"/>
        <v>34383462</v>
      </c>
      <c r="J300" s="24">
        <f t="shared" si="46"/>
        <v>13.75</v>
      </c>
      <c r="K300" s="24">
        <f t="shared" si="46"/>
        <v>36.75</v>
      </c>
      <c r="L300" s="24">
        <f t="shared" si="46"/>
        <v>16.75</v>
      </c>
      <c r="M300" s="24">
        <f t="shared" si="46"/>
        <v>39.75</v>
      </c>
      <c r="N300" s="24">
        <f t="shared" si="46"/>
        <v>30.5</v>
      </c>
      <c r="O300" s="24">
        <f t="shared" si="46"/>
        <v>76.5</v>
      </c>
      <c r="P300" s="23">
        <f t="shared" si="46"/>
        <v>0</v>
      </c>
      <c r="Q300" s="25">
        <f t="shared" si="46"/>
        <v>0</v>
      </c>
    </row>
    <row r="301" spans="1:17" ht="30" outlineLevel="3">
      <c r="A301" s="15" t="s">
        <v>81</v>
      </c>
      <c r="B301" s="16">
        <v>238</v>
      </c>
      <c r="C301" s="17" t="s">
        <v>435</v>
      </c>
      <c r="D301" s="18" t="s">
        <v>3</v>
      </c>
      <c r="E301" s="17" t="s">
        <v>436</v>
      </c>
      <c r="F301" s="19">
        <v>364442</v>
      </c>
      <c r="G301" s="19">
        <v>364442</v>
      </c>
      <c r="H301" s="19">
        <v>0</v>
      </c>
      <c r="I301" s="19">
        <v>0</v>
      </c>
      <c r="J301" s="20">
        <v>19</v>
      </c>
      <c r="K301" s="20">
        <v>19</v>
      </c>
      <c r="L301" s="20">
        <v>0</v>
      </c>
      <c r="M301" s="20">
        <v>0</v>
      </c>
      <c r="N301" s="20">
        <f t="shared" si="44"/>
        <v>19</v>
      </c>
      <c r="O301" s="20">
        <f t="shared" si="45"/>
        <v>19</v>
      </c>
      <c r="P301" s="19">
        <v>0</v>
      </c>
      <c r="Q301" s="21">
        <v>0</v>
      </c>
    </row>
    <row r="302" spans="1:17" ht="30" outlineLevel="3">
      <c r="A302" s="15" t="s">
        <v>81</v>
      </c>
      <c r="B302" s="16">
        <v>238</v>
      </c>
      <c r="C302" s="17" t="s">
        <v>435</v>
      </c>
      <c r="D302" s="18" t="s">
        <v>3</v>
      </c>
      <c r="E302" s="17" t="s">
        <v>437</v>
      </c>
      <c r="F302" s="19">
        <v>250000</v>
      </c>
      <c r="G302" s="19">
        <v>0</v>
      </c>
      <c r="H302" s="19">
        <v>0</v>
      </c>
      <c r="I302" s="19">
        <v>0</v>
      </c>
      <c r="J302" s="20">
        <v>0</v>
      </c>
      <c r="K302" s="20">
        <v>0</v>
      </c>
      <c r="L302" s="20">
        <v>0</v>
      </c>
      <c r="M302" s="20">
        <v>0</v>
      </c>
      <c r="N302" s="20">
        <f t="shared" si="44"/>
        <v>0</v>
      </c>
      <c r="O302" s="20">
        <f t="shared" si="45"/>
        <v>0</v>
      </c>
      <c r="P302" s="19">
        <v>0</v>
      </c>
      <c r="Q302" s="21">
        <v>0</v>
      </c>
    </row>
    <row r="303" spans="1:17" ht="30" outlineLevel="3">
      <c r="A303" s="15" t="s">
        <v>81</v>
      </c>
      <c r="B303" s="16">
        <v>238</v>
      </c>
      <c r="C303" s="17" t="s">
        <v>435</v>
      </c>
      <c r="D303" s="18" t="s">
        <v>3</v>
      </c>
      <c r="E303" s="17" t="s">
        <v>439</v>
      </c>
      <c r="F303" s="19">
        <v>0</v>
      </c>
      <c r="G303" s="19">
        <v>0</v>
      </c>
      <c r="H303" s="19">
        <v>150000</v>
      </c>
      <c r="I303" s="19">
        <v>150000</v>
      </c>
      <c r="J303" s="20">
        <v>0</v>
      </c>
      <c r="K303" s="20">
        <v>0</v>
      </c>
      <c r="L303" s="20">
        <v>0</v>
      </c>
      <c r="M303" s="20">
        <v>0</v>
      </c>
      <c r="N303" s="20">
        <f t="shared" si="44"/>
        <v>0</v>
      </c>
      <c r="O303" s="20">
        <f t="shared" si="45"/>
        <v>0</v>
      </c>
      <c r="P303" s="19">
        <v>0</v>
      </c>
      <c r="Q303" s="21">
        <v>0</v>
      </c>
    </row>
    <row r="304" spans="1:17" outlineLevel="3">
      <c r="A304" s="15" t="s">
        <v>81</v>
      </c>
      <c r="B304" s="16">
        <v>238</v>
      </c>
      <c r="C304" s="17" t="s">
        <v>435</v>
      </c>
      <c r="D304" s="18" t="s">
        <v>3</v>
      </c>
      <c r="E304" s="17" t="s">
        <v>438</v>
      </c>
      <c r="F304" s="19">
        <v>0</v>
      </c>
      <c r="G304" s="19">
        <v>0</v>
      </c>
      <c r="H304" s="19">
        <v>106598</v>
      </c>
      <c r="I304" s="19">
        <v>106598</v>
      </c>
      <c r="J304" s="20">
        <v>0</v>
      </c>
      <c r="K304" s="20">
        <v>0</v>
      </c>
      <c r="L304" s="20">
        <v>5</v>
      </c>
      <c r="M304" s="20">
        <v>5</v>
      </c>
      <c r="N304" s="20">
        <f t="shared" si="44"/>
        <v>5</v>
      </c>
      <c r="O304" s="20">
        <f t="shared" si="45"/>
        <v>5</v>
      </c>
      <c r="P304" s="19">
        <v>0</v>
      </c>
      <c r="Q304" s="21">
        <v>0</v>
      </c>
    </row>
    <row r="305" spans="1:17" ht="30" outlineLevel="2">
      <c r="A305" s="15"/>
      <c r="B305" s="16"/>
      <c r="C305" s="26" t="s">
        <v>897</v>
      </c>
      <c r="D305" s="18"/>
      <c r="E305" s="17"/>
      <c r="F305" s="23">
        <f t="shared" ref="F305:Q305" si="47">SUBTOTAL(9,F301:F304)</f>
        <v>614442</v>
      </c>
      <c r="G305" s="23">
        <f t="shared" si="47"/>
        <v>364442</v>
      </c>
      <c r="H305" s="23">
        <f t="shared" si="47"/>
        <v>256598</v>
      </c>
      <c r="I305" s="23">
        <f t="shared" si="47"/>
        <v>256598</v>
      </c>
      <c r="J305" s="24">
        <f t="shared" si="47"/>
        <v>19</v>
      </c>
      <c r="K305" s="24">
        <f t="shared" si="47"/>
        <v>19</v>
      </c>
      <c r="L305" s="24">
        <f t="shared" si="47"/>
        <v>5</v>
      </c>
      <c r="M305" s="24">
        <f t="shared" si="47"/>
        <v>5</v>
      </c>
      <c r="N305" s="24">
        <f t="shared" si="47"/>
        <v>24</v>
      </c>
      <c r="O305" s="24">
        <f t="shared" si="47"/>
        <v>24</v>
      </c>
      <c r="P305" s="23">
        <f t="shared" si="47"/>
        <v>0</v>
      </c>
      <c r="Q305" s="25">
        <f t="shared" si="47"/>
        <v>0</v>
      </c>
    </row>
    <row r="306" spans="1:17" ht="30" outlineLevel="3">
      <c r="A306" s="15" t="s">
        <v>81</v>
      </c>
      <c r="B306" s="16">
        <v>239</v>
      </c>
      <c r="C306" s="17" t="s">
        <v>440</v>
      </c>
      <c r="D306" s="18" t="s">
        <v>3</v>
      </c>
      <c r="E306" s="17" t="s">
        <v>442</v>
      </c>
      <c r="F306" s="19">
        <v>419306</v>
      </c>
      <c r="G306" s="19">
        <v>460928</v>
      </c>
      <c r="H306" s="19">
        <v>0</v>
      </c>
      <c r="I306" s="19">
        <v>0</v>
      </c>
      <c r="J306" s="20">
        <v>10</v>
      </c>
      <c r="K306" s="20">
        <v>10</v>
      </c>
      <c r="L306" s="20">
        <v>0</v>
      </c>
      <c r="M306" s="20">
        <v>0</v>
      </c>
      <c r="N306" s="20">
        <f t="shared" si="44"/>
        <v>10</v>
      </c>
      <c r="O306" s="20">
        <f t="shared" si="45"/>
        <v>10</v>
      </c>
      <c r="P306" s="19">
        <v>0</v>
      </c>
      <c r="Q306" s="21">
        <v>0</v>
      </c>
    </row>
    <row r="307" spans="1:17" ht="30" outlineLevel="3">
      <c r="A307" s="15" t="s">
        <v>81</v>
      </c>
      <c r="B307" s="16">
        <v>239</v>
      </c>
      <c r="C307" s="17" t="s">
        <v>440</v>
      </c>
      <c r="D307" s="18" t="s">
        <v>3</v>
      </c>
      <c r="E307" s="17" t="s">
        <v>443</v>
      </c>
      <c r="F307" s="19">
        <v>27000</v>
      </c>
      <c r="G307" s="19">
        <v>27000</v>
      </c>
      <c r="H307" s="19">
        <v>0</v>
      </c>
      <c r="I307" s="19">
        <v>0</v>
      </c>
      <c r="J307" s="20">
        <v>0</v>
      </c>
      <c r="K307" s="20">
        <v>0</v>
      </c>
      <c r="L307" s="20">
        <v>0</v>
      </c>
      <c r="M307" s="20">
        <v>0</v>
      </c>
      <c r="N307" s="20">
        <f t="shared" si="44"/>
        <v>0</v>
      </c>
      <c r="O307" s="20">
        <f t="shared" si="45"/>
        <v>0</v>
      </c>
      <c r="P307" s="19">
        <v>0</v>
      </c>
      <c r="Q307" s="21">
        <v>0</v>
      </c>
    </row>
    <row r="308" spans="1:17" ht="30" outlineLevel="3">
      <c r="A308" s="15" t="s">
        <v>81</v>
      </c>
      <c r="B308" s="16">
        <v>239</v>
      </c>
      <c r="C308" s="17" t="s">
        <v>440</v>
      </c>
      <c r="D308" s="18" t="s">
        <v>3</v>
      </c>
      <c r="E308" s="17" t="s">
        <v>447</v>
      </c>
      <c r="F308" s="19">
        <v>12000</v>
      </c>
      <c r="G308" s="19">
        <v>12000</v>
      </c>
      <c r="H308" s="19">
        <v>0</v>
      </c>
      <c r="I308" s="19">
        <v>0</v>
      </c>
      <c r="J308" s="20">
        <v>0</v>
      </c>
      <c r="K308" s="20">
        <v>0</v>
      </c>
      <c r="L308" s="20">
        <v>0</v>
      </c>
      <c r="M308" s="20">
        <v>0</v>
      </c>
      <c r="N308" s="20">
        <f t="shared" si="44"/>
        <v>0</v>
      </c>
      <c r="O308" s="20">
        <f t="shared" si="45"/>
        <v>0</v>
      </c>
      <c r="P308" s="19">
        <v>0</v>
      </c>
      <c r="Q308" s="21">
        <v>0</v>
      </c>
    </row>
    <row r="309" spans="1:17" ht="30" outlineLevel="3">
      <c r="A309" s="15" t="s">
        <v>81</v>
      </c>
      <c r="B309" s="16">
        <v>239</v>
      </c>
      <c r="C309" s="17" t="s">
        <v>440</v>
      </c>
      <c r="D309" s="18" t="s">
        <v>3</v>
      </c>
      <c r="E309" s="17" t="s">
        <v>449</v>
      </c>
      <c r="F309" s="19">
        <v>15000</v>
      </c>
      <c r="G309" s="19">
        <v>15000</v>
      </c>
      <c r="H309" s="19">
        <v>0</v>
      </c>
      <c r="I309" s="19">
        <v>0</v>
      </c>
      <c r="J309" s="20">
        <v>0</v>
      </c>
      <c r="K309" s="20">
        <v>0</v>
      </c>
      <c r="L309" s="20">
        <v>0</v>
      </c>
      <c r="M309" s="20">
        <v>0</v>
      </c>
      <c r="N309" s="20">
        <f t="shared" si="44"/>
        <v>0</v>
      </c>
      <c r="O309" s="20">
        <f t="shared" si="45"/>
        <v>0</v>
      </c>
      <c r="P309" s="19">
        <v>0</v>
      </c>
      <c r="Q309" s="21">
        <v>0</v>
      </c>
    </row>
    <row r="310" spans="1:17" ht="30" outlineLevel="3">
      <c r="A310" s="15" t="s">
        <v>81</v>
      </c>
      <c r="B310" s="16">
        <v>239</v>
      </c>
      <c r="C310" s="17" t="s">
        <v>440</v>
      </c>
      <c r="D310" s="18" t="s">
        <v>3</v>
      </c>
      <c r="E310" s="17" t="s">
        <v>448</v>
      </c>
      <c r="F310" s="19">
        <v>64620</v>
      </c>
      <c r="G310" s="19">
        <v>64620</v>
      </c>
      <c r="H310" s="19">
        <v>0</v>
      </c>
      <c r="I310" s="19">
        <v>0</v>
      </c>
      <c r="J310" s="20">
        <v>0</v>
      </c>
      <c r="K310" s="20">
        <v>0</v>
      </c>
      <c r="L310" s="20">
        <v>0</v>
      </c>
      <c r="M310" s="20">
        <v>0</v>
      </c>
      <c r="N310" s="20">
        <f t="shared" si="44"/>
        <v>0</v>
      </c>
      <c r="O310" s="20">
        <f t="shared" si="45"/>
        <v>0</v>
      </c>
      <c r="P310" s="19">
        <v>0</v>
      </c>
      <c r="Q310" s="21">
        <v>0</v>
      </c>
    </row>
    <row r="311" spans="1:17" ht="45" outlineLevel="3">
      <c r="A311" s="15" t="s">
        <v>81</v>
      </c>
      <c r="B311" s="16">
        <v>239</v>
      </c>
      <c r="C311" s="17" t="s">
        <v>440</v>
      </c>
      <c r="D311" s="18" t="s">
        <v>3</v>
      </c>
      <c r="E311" s="17" t="s">
        <v>441</v>
      </c>
      <c r="F311" s="19">
        <v>161000</v>
      </c>
      <c r="G311" s="19">
        <v>0</v>
      </c>
      <c r="H311" s="19">
        <v>0</v>
      </c>
      <c r="I311" s="19">
        <v>0</v>
      </c>
      <c r="J311" s="20">
        <v>0</v>
      </c>
      <c r="K311" s="20">
        <v>0</v>
      </c>
      <c r="L311" s="20">
        <v>0</v>
      </c>
      <c r="M311" s="20">
        <v>0</v>
      </c>
      <c r="N311" s="20">
        <f t="shared" si="44"/>
        <v>0</v>
      </c>
      <c r="O311" s="20">
        <f t="shared" si="45"/>
        <v>0</v>
      </c>
      <c r="P311" s="19">
        <v>0</v>
      </c>
      <c r="Q311" s="21">
        <v>0</v>
      </c>
    </row>
    <row r="312" spans="1:17" ht="30" outlineLevel="3">
      <c r="A312" s="15" t="s">
        <v>81</v>
      </c>
      <c r="B312" s="16">
        <v>239</v>
      </c>
      <c r="C312" s="17" t="s">
        <v>440</v>
      </c>
      <c r="D312" s="18" t="s">
        <v>3</v>
      </c>
      <c r="E312" s="17" t="s">
        <v>444</v>
      </c>
      <c r="F312" s="19">
        <v>95000</v>
      </c>
      <c r="G312" s="19">
        <v>95000</v>
      </c>
      <c r="H312" s="19">
        <v>0</v>
      </c>
      <c r="I312" s="19">
        <v>0</v>
      </c>
      <c r="J312" s="20">
        <v>0</v>
      </c>
      <c r="K312" s="20">
        <v>0</v>
      </c>
      <c r="L312" s="20">
        <v>0</v>
      </c>
      <c r="M312" s="20">
        <v>0</v>
      </c>
      <c r="N312" s="20">
        <f t="shared" si="44"/>
        <v>0</v>
      </c>
      <c r="O312" s="20">
        <f t="shared" si="45"/>
        <v>0</v>
      </c>
      <c r="P312" s="19">
        <v>0</v>
      </c>
      <c r="Q312" s="21">
        <v>0</v>
      </c>
    </row>
    <row r="313" spans="1:17" ht="30" outlineLevel="3">
      <c r="A313" s="15" t="s">
        <v>81</v>
      </c>
      <c r="B313" s="16">
        <v>239</v>
      </c>
      <c r="C313" s="17" t="s">
        <v>440</v>
      </c>
      <c r="D313" s="18" t="s">
        <v>3</v>
      </c>
      <c r="E313" s="17" t="s">
        <v>445</v>
      </c>
      <c r="F313" s="19">
        <v>24661</v>
      </c>
      <c r="G313" s="19">
        <v>24661</v>
      </c>
      <c r="H313" s="19">
        <v>0</v>
      </c>
      <c r="I313" s="19">
        <v>0</v>
      </c>
      <c r="J313" s="20">
        <v>0</v>
      </c>
      <c r="K313" s="20">
        <v>0</v>
      </c>
      <c r="L313" s="20">
        <v>0</v>
      </c>
      <c r="M313" s="20">
        <v>0</v>
      </c>
      <c r="N313" s="20">
        <f t="shared" si="44"/>
        <v>0</v>
      </c>
      <c r="O313" s="20">
        <f t="shared" si="45"/>
        <v>0</v>
      </c>
      <c r="P313" s="19">
        <v>0</v>
      </c>
      <c r="Q313" s="21">
        <v>0</v>
      </c>
    </row>
    <row r="314" spans="1:17" ht="30" outlineLevel="3">
      <c r="A314" s="15" t="s">
        <v>81</v>
      </c>
      <c r="B314" s="16">
        <v>239</v>
      </c>
      <c r="C314" s="17" t="s">
        <v>440</v>
      </c>
      <c r="D314" s="18" t="s">
        <v>3</v>
      </c>
      <c r="E314" s="17" t="s">
        <v>446</v>
      </c>
      <c r="F314" s="19">
        <v>15000</v>
      </c>
      <c r="G314" s="19">
        <v>15000</v>
      </c>
      <c r="H314" s="19">
        <v>0</v>
      </c>
      <c r="I314" s="19">
        <v>0</v>
      </c>
      <c r="J314" s="20">
        <v>0</v>
      </c>
      <c r="K314" s="20">
        <v>0</v>
      </c>
      <c r="L314" s="20">
        <v>0</v>
      </c>
      <c r="M314" s="20">
        <v>0</v>
      </c>
      <c r="N314" s="20">
        <f t="shared" si="44"/>
        <v>0</v>
      </c>
      <c r="O314" s="20">
        <f t="shared" si="45"/>
        <v>0</v>
      </c>
      <c r="P314" s="19">
        <v>0</v>
      </c>
      <c r="Q314" s="21">
        <v>0</v>
      </c>
    </row>
    <row r="315" spans="1:17" ht="30" outlineLevel="2">
      <c r="A315" s="15"/>
      <c r="B315" s="16"/>
      <c r="C315" s="26" t="s">
        <v>898</v>
      </c>
      <c r="D315" s="18"/>
      <c r="E315" s="17"/>
      <c r="F315" s="23">
        <f t="shared" ref="F315:Q315" si="48">SUBTOTAL(9,F306:F314)</f>
        <v>833587</v>
      </c>
      <c r="G315" s="23">
        <f t="shared" si="48"/>
        <v>714209</v>
      </c>
      <c r="H315" s="23">
        <f t="shared" si="48"/>
        <v>0</v>
      </c>
      <c r="I315" s="23">
        <f t="shared" si="48"/>
        <v>0</v>
      </c>
      <c r="J315" s="24">
        <f t="shared" si="48"/>
        <v>10</v>
      </c>
      <c r="K315" s="24">
        <f t="shared" si="48"/>
        <v>10</v>
      </c>
      <c r="L315" s="24">
        <f t="shared" si="48"/>
        <v>0</v>
      </c>
      <c r="M315" s="24">
        <f t="shared" si="48"/>
        <v>0</v>
      </c>
      <c r="N315" s="24">
        <f t="shared" si="48"/>
        <v>10</v>
      </c>
      <c r="O315" s="24">
        <f t="shared" si="48"/>
        <v>10</v>
      </c>
      <c r="P315" s="23">
        <f t="shared" si="48"/>
        <v>0</v>
      </c>
      <c r="Q315" s="25">
        <f t="shared" si="48"/>
        <v>0</v>
      </c>
    </row>
    <row r="316" spans="1:17" ht="30" outlineLevel="3">
      <c r="A316" s="15" t="s">
        <v>81</v>
      </c>
      <c r="B316" s="16">
        <v>241</v>
      </c>
      <c r="C316" s="17" t="s">
        <v>450</v>
      </c>
      <c r="D316" s="18" t="s">
        <v>3</v>
      </c>
      <c r="E316" s="17" t="s">
        <v>451</v>
      </c>
      <c r="F316" s="19">
        <v>35000</v>
      </c>
      <c r="G316" s="19">
        <v>35000</v>
      </c>
      <c r="H316" s="19">
        <v>0</v>
      </c>
      <c r="I316" s="19">
        <v>0</v>
      </c>
      <c r="J316" s="20">
        <v>0</v>
      </c>
      <c r="K316" s="20">
        <v>0</v>
      </c>
      <c r="L316" s="20">
        <v>0</v>
      </c>
      <c r="M316" s="20">
        <v>0</v>
      </c>
      <c r="N316" s="20">
        <f t="shared" si="44"/>
        <v>0</v>
      </c>
      <c r="O316" s="20">
        <f t="shared" si="45"/>
        <v>0</v>
      </c>
      <c r="P316" s="19">
        <v>0</v>
      </c>
      <c r="Q316" s="21">
        <v>0</v>
      </c>
    </row>
    <row r="317" spans="1:17" ht="30" outlineLevel="3">
      <c r="A317" s="15" t="s">
        <v>81</v>
      </c>
      <c r="B317" s="16">
        <v>241</v>
      </c>
      <c r="C317" s="17" t="s">
        <v>450</v>
      </c>
      <c r="D317" s="18" t="s">
        <v>3</v>
      </c>
      <c r="E317" s="17" t="s">
        <v>453</v>
      </c>
      <c r="F317" s="19">
        <v>425620</v>
      </c>
      <c r="G317" s="19">
        <v>635954</v>
      </c>
      <c r="H317" s="19">
        <v>0</v>
      </c>
      <c r="I317" s="19">
        <v>0</v>
      </c>
      <c r="J317" s="20">
        <v>4</v>
      </c>
      <c r="K317" s="20">
        <v>6</v>
      </c>
      <c r="L317" s="20">
        <v>0</v>
      </c>
      <c r="M317" s="20">
        <v>0</v>
      </c>
      <c r="N317" s="20">
        <f t="shared" si="44"/>
        <v>4</v>
      </c>
      <c r="O317" s="20">
        <f t="shared" si="45"/>
        <v>6</v>
      </c>
      <c r="P317" s="19">
        <v>0</v>
      </c>
      <c r="Q317" s="21">
        <v>0</v>
      </c>
    </row>
    <row r="318" spans="1:17" ht="30" outlineLevel="3">
      <c r="A318" s="15" t="s">
        <v>81</v>
      </c>
      <c r="B318" s="16">
        <v>241</v>
      </c>
      <c r="C318" s="17" t="s">
        <v>450</v>
      </c>
      <c r="D318" s="18" t="s">
        <v>3</v>
      </c>
      <c r="E318" s="17" t="s">
        <v>454</v>
      </c>
      <c r="F318" s="19">
        <v>55000</v>
      </c>
      <c r="G318" s="19">
        <v>185000</v>
      </c>
      <c r="H318" s="19">
        <v>0</v>
      </c>
      <c r="I318" s="19">
        <v>0</v>
      </c>
      <c r="J318" s="20">
        <v>0</v>
      </c>
      <c r="K318" s="20">
        <v>1</v>
      </c>
      <c r="L318" s="20">
        <v>0</v>
      </c>
      <c r="M318" s="20">
        <v>0</v>
      </c>
      <c r="N318" s="20">
        <f t="shared" si="44"/>
        <v>0</v>
      </c>
      <c r="O318" s="20">
        <f t="shared" si="45"/>
        <v>1</v>
      </c>
      <c r="P318" s="19">
        <v>0</v>
      </c>
      <c r="Q318" s="21">
        <v>0</v>
      </c>
    </row>
    <row r="319" spans="1:17" ht="45" outlineLevel="3">
      <c r="A319" s="15" t="s">
        <v>81</v>
      </c>
      <c r="B319" s="16">
        <v>241</v>
      </c>
      <c r="C319" s="17" t="s">
        <v>450</v>
      </c>
      <c r="D319" s="18" t="s">
        <v>3</v>
      </c>
      <c r="E319" s="17" t="s">
        <v>452</v>
      </c>
      <c r="F319" s="19">
        <v>125000</v>
      </c>
      <c r="G319" s="19">
        <v>150000</v>
      </c>
      <c r="H319" s="19">
        <v>0</v>
      </c>
      <c r="I319" s="19">
        <v>0</v>
      </c>
      <c r="J319" s="20">
        <v>0</v>
      </c>
      <c r="K319" s="20">
        <v>0</v>
      </c>
      <c r="L319" s="20">
        <v>0</v>
      </c>
      <c r="M319" s="20">
        <v>0</v>
      </c>
      <c r="N319" s="20">
        <f t="shared" si="44"/>
        <v>0</v>
      </c>
      <c r="O319" s="20">
        <f t="shared" si="45"/>
        <v>0</v>
      </c>
      <c r="P319" s="19">
        <v>0</v>
      </c>
      <c r="Q319" s="21">
        <v>0</v>
      </c>
    </row>
    <row r="320" spans="1:17" ht="30" outlineLevel="3">
      <c r="A320" s="15" t="s">
        <v>81</v>
      </c>
      <c r="B320" s="16">
        <v>241</v>
      </c>
      <c r="C320" s="17" t="s">
        <v>450</v>
      </c>
      <c r="D320" s="18" t="s">
        <v>3</v>
      </c>
      <c r="E320" s="17" t="s">
        <v>455</v>
      </c>
      <c r="F320" s="19">
        <v>0</v>
      </c>
      <c r="G320" s="19">
        <v>0</v>
      </c>
      <c r="H320" s="19">
        <v>154268</v>
      </c>
      <c r="I320" s="19">
        <v>814804</v>
      </c>
      <c r="J320" s="20">
        <v>0</v>
      </c>
      <c r="K320" s="20">
        <v>0</v>
      </c>
      <c r="L320" s="20">
        <v>0</v>
      </c>
      <c r="M320" s="20">
        <v>0</v>
      </c>
      <c r="N320" s="20">
        <f t="shared" si="44"/>
        <v>0</v>
      </c>
      <c r="O320" s="20">
        <f t="shared" si="45"/>
        <v>0</v>
      </c>
      <c r="P320" s="19">
        <v>0</v>
      </c>
      <c r="Q320" s="21">
        <v>0</v>
      </c>
    </row>
    <row r="321" spans="1:17" outlineLevel="2">
      <c r="A321" s="15"/>
      <c r="B321" s="16"/>
      <c r="C321" s="26" t="s">
        <v>899</v>
      </c>
      <c r="D321" s="18"/>
      <c r="E321" s="17"/>
      <c r="F321" s="23">
        <f t="shared" ref="F321:Q321" si="49">SUBTOTAL(9,F316:F320)</f>
        <v>640620</v>
      </c>
      <c r="G321" s="23">
        <f t="shared" si="49"/>
        <v>1005954</v>
      </c>
      <c r="H321" s="23">
        <f t="shared" si="49"/>
        <v>154268</v>
      </c>
      <c r="I321" s="23">
        <f t="shared" si="49"/>
        <v>814804</v>
      </c>
      <c r="J321" s="24">
        <f t="shared" si="49"/>
        <v>4</v>
      </c>
      <c r="K321" s="24">
        <f t="shared" si="49"/>
        <v>7</v>
      </c>
      <c r="L321" s="24">
        <f t="shared" si="49"/>
        <v>0</v>
      </c>
      <c r="M321" s="24">
        <f t="shared" si="49"/>
        <v>0</v>
      </c>
      <c r="N321" s="24">
        <f t="shared" si="49"/>
        <v>4</v>
      </c>
      <c r="O321" s="24">
        <f t="shared" si="49"/>
        <v>7</v>
      </c>
      <c r="P321" s="23">
        <f t="shared" si="49"/>
        <v>0</v>
      </c>
      <c r="Q321" s="25">
        <f t="shared" si="49"/>
        <v>0</v>
      </c>
    </row>
    <row r="322" spans="1:17" ht="30" outlineLevel="3">
      <c r="A322" s="15" t="s">
        <v>81</v>
      </c>
      <c r="B322" s="16">
        <v>242</v>
      </c>
      <c r="C322" s="17" t="s">
        <v>456</v>
      </c>
      <c r="D322" s="18" t="s">
        <v>3</v>
      </c>
      <c r="E322" s="17" t="s">
        <v>459</v>
      </c>
      <c r="F322" s="19">
        <v>418265</v>
      </c>
      <c r="G322" s="19">
        <v>1061901</v>
      </c>
      <c r="H322" s="19">
        <v>276528</v>
      </c>
      <c r="I322" s="19">
        <v>702054</v>
      </c>
      <c r="J322" s="20">
        <v>4</v>
      </c>
      <c r="K322" s="20">
        <v>10</v>
      </c>
      <c r="L322" s="20">
        <v>3</v>
      </c>
      <c r="M322" s="20">
        <v>7</v>
      </c>
      <c r="N322" s="20">
        <f t="shared" si="44"/>
        <v>7</v>
      </c>
      <c r="O322" s="20">
        <f t="shared" si="45"/>
        <v>17</v>
      </c>
      <c r="P322" s="19">
        <v>0</v>
      </c>
      <c r="Q322" s="21">
        <v>0</v>
      </c>
    </row>
    <row r="323" spans="1:17" ht="30" outlineLevel="3">
      <c r="A323" s="15" t="s">
        <v>81</v>
      </c>
      <c r="B323" s="16">
        <v>242</v>
      </c>
      <c r="C323" s="17" t="s">
        <v>456</v>
      </c>
      <c r="D323" s="18" t="s">
        <v>3</v>
      </c>
      <c r="E323" s="17" t="s">
        <v>458</v>
      </c>
      <c r="F323" s="19">
        <v>270700</v>
      </c>
      <c r="G323" s="19">
        <v>270700</v>
      </c>
      <c r="H323" s="19">
        <v>259300</v>
      </c>
      <c r="I323" s="19">
        <v>259300</v>
      </c>
      <c r="J323" s="20">
        <v>0</v>
      </c>
      <c r="K323" s="20">
        <v>0</v>
      </c>
      <c r="L323" s="20">
        <v>0</v>
      </c>
      <c r="M323" s="20">
        <v>0</v>
      </c>
      <c r="N323" s="20">
        <f t="shared" si="44"/>
        <v>0</v>
      </c>
      <c r="O323" s="20">
        <f t="shared" si="45"/>
        <v>0</v>
      </c>
      <c r="P323" s="19">
        <v>0</v>
      </c>
      <c r="Q323" s="21">
        <v>0</v>
      </c>
    </row>
    <row r="324" spans="1:17" ht="45" outlineLevel="3">
      <c r="A324" s="15" t="s">
        <v>81</v>
      </c>
      <c r="B324" s="16">
        <v>242</v>
      </c>
      <c r="C324" s="17" t="s">
        <v>456</v>
      </c>
      <c r="D324" s="18" t="s">
        <v>3</v>
      </c>
      <c r="E324" s="17" t="s">
        <v>463</v>
      </c>
      <c r="F324" s="19">
        <v>95722</v>
      </c>
      <c r="G324" s="19">
        <v>98414</v>
      </c>
      <c r="H324" s="19">
        <v>63285</v>
      </c>
      <c r="I324" s="19">
        <v>65065</v>
      </c>
      <c r="J324" s="20">
        <v>1.2</v>
      </c>
      <c r="K324" s="20">
        <v>1.2</v>
      </c>
      <c r="L324" s="20">
        <v>0.8</v>
      </c>
      <c r="M324" s="20">
        <v>0.8</v>
      </c>
      <c r="N324" s="20">
        <f t="shared" si="44"/>
        <v>2</v>
      </c>
      <c r="O324" s="20">
        <f t="shared" si="45"/>
        <v>2</v>
      </c>
      <c r="P324" s="19">
        <v>0</v>
      </c>
      <c r="Q324" s="21">
        <v>0</v>
      </c>
    </row>
    <row r="325" spans="1:17" ht="45" outlineLevel="3">
      <c r="A325" s="15" t="s">
        <v>81</v>
      </c>
      <c r="B325" s="16">
        <v>242</v>
      </c>
      <c r="C325" s="17" t="s">
        <v>456</v>
      </c>
      <c r="D325" s="18" t="s">
        <v>3</v>
      </c>
      <c r="E325" s="17" t="s">
        <v>461</v>
      </c>
      <c r="F325" s="19">
        <v>116242</v>
      </c>
      <c r="G325" s="19">
        <v>121667</v>
      </c>
      <c r="H325" s="19">
        <v>76850</v>
      </c>
      <c r="I325" s="19">
        <v>80437</v>
      </c>
      <c r="J325" s="20">
        <v>1.2</v>
      </c>
      <c r="K325" s="20">
        <v>1.2</v>
      </c>
      <c r="L325" s="20">
        <v>0.8</v>
      </c>
      <c r="M325" s="20">
        <v>0.8</v>
      </c>
      <c r="N325" s="20">
        <f t="shared" si="44"/>
        <v>2</v>
      </c>
      <c r="O325" s="20">
        <f t="shared" si="45"/>
        <v>2</v>
      </c>
      <c r="P325" s="19">
        <v>0</v>
      </c>
      <c r="Q325" s="21">
        <v>0</v>
      </c>
    </row>
    <row r="326" spans="1:17" ht="45" outlineLevel="3">
      <c r="A326" s="15" t="s">
        <v>81</v>
      </c>
      <c r="B326" s="16">
        <v>242</v>
      </c>
      <c r="C326" s="17" t="s">
        <v>456</v>
      </c>
      <c r="D326" s="18" t="s">
        <v>3</v>
      </c>
      <c r="E326" s="17" t="s">
        <v>460</v>
      </c>
      <c r="F326" s="19">
        <v>0</v>
      </c>
      <c r="G326" s="19">
        <v>298499</v>
      </c>
      <c r="H326" s="19">
        <v>0</v>
      </c>
      <c r="I326" s="19">
        <v>199001</v>
      </c>
      <c r="J326" s="20">
        <v>0</v>
      </c>
      <c r="K326" s="20">
        <v>3.6</v>
      </c>
      <c r="L326" s="20">
        <v>0</v>
      </c>
      <c r="M326" s="20">
        <v>2.4</v>
      </c>
      <c r="N326" s="20">
        <f t="shared" si="44"/>
        <v>0</v>
      </c>
      <c r="O326" s="20">
        <f t="shared" si="45"/>
        <v>6</v>
      </c>
      <c r="P326" s="19">
        <v>0</v>
      </c>
      <c r="Q326" s="21">
        <v>0</v>
      </c>
    </row>
    <row r="327" spans="1:17" ht="30" outlineLevel="3">
      <c r="A327" s="15" t="s">
        <v>81</v>
      </c>
      <c r="B327" s="16">
        <v>242</v>
      </c>
      <c r="C327" s="17" t="s">
        <v>456</v>
      </c>
      <c r="D327" s="18" t="s">
        <v>3</v>
      </c>
      <c r="E327" s="17" t="s">
        <v>457</v>
      </c>
      <c r="F327" s="19">
        <v>0</v>
      </c>
      <c r="G327" s="19">
        <v>0</v>
      </c>
      <c r="H327" s="19">
        <v>250000</v>
      </c>
      <c r="I327" s="19">
        <v>250000</v>
      </c>
      <c r="J327" s="20">
        <v>0</v>
      </c>
      <c r="K327" s="20">
        <v>0</v>
      </c>
      <c r="L327" s="20">
        <v>0</v>
      </c>
      <c r="M327" s="20">
        <v>0</v>
      </c>
      <c r="N327" s="20">
        <f t="shared" si="44"/>
        <v>0</v>
      </c>
      <c r="O327" s="20">
        <f t="shared" si="45"/>
        <v>0</v>
      </c>
      <c r="P327" s="19">
        <v>0</v>
      </c>
      <c r="Q327" s="21">
        <v>0</v>
      </c>
    </row>
    <row r="328" spans="1:17" ht="45" outlineLevel="3">
      <c r="A328" s="15" t="s">
        <v>81</v>
      </c>
      <c r="B328" s="16">
        <v>242</v>
      </c>
      <c r="C328" s="17" t="s">
        <v>456</v>
      </c>
      <c r="D328" s="18" t="s">
        <v>3</v>
      </c>
      <c r="E328" s="17" t="s">
        <v>462</v>
      </c>
      <c r="F328" s="19">
        <v>118028</v>
      </c>
      <c r="G328" s="19">
        <v>147003</v>
      </c>
      <c r="H328" s="19">
        <v>78033</v>
      </c>
      <c r="I328" s="19">
        <v>96424</v>
      </c>
      <c r="J328" s="20">
        <v>1.8</v>
      </c>
      <c r="K328" s="20">
        <v>2.4</v>
      </c>
      <c r="L328" s="20">
        <v>1.2</v>
      </c>
      <c r="M328" s="20">
        <v>1.6</v>
      </c>
      <c r="N328" s="20">
        <f t="shared" si="44"/>
        <v>3</v>
      </c>
      <c r="O328" s="20">
        <f t="shared" si="45"/>
        <v>4</v>
      </c>
      <c r="P328" s="19">
        <v>0</v>
      </c>
      <c r="Q328" s="21">
        <v>0</v>
      </c>
    </row>
    <row r="329" spans="1:17" ht="30" outlineLevel="2">
      <c r="A329" s="15"/>
      <c r="B329" s="16"/>
      <c r="C329" s="26" t="s">
        <v>900</v>
      </c>
      <c r="D329" s="18"/>
      <c r="E329" s="17"/>
      <c r="F329" s="23">
        <f t="shared" ref="F329:Q329" si="50">SUBTOTAL(9,F322:F328)</f>
        <v>1018957</v>
      </c>
      <c r="G329" s="23">
        <f t="shared" si="50"/>
        <v>1998184</v>
      </c>
      <c r="H329" s="23">
        <f t="shared" si="50"/>
        <v>1003996</v>
      </c>
      <c r="I329" s="23">
        <f t="shared" si="50"/>
        <v>1652281</v>
      </c>
      <c r="J329" s="24">
        <f t="shared" si="50"/>
        <v>8.2000000000000011</v>
      </c>
      <c r="K329" s="24">
        <f t="shared" si="50"/>
        <v>18.399999999999999</v>
      </c>
      <c r="L329" s="24">
        <f t="shared" si="50"/>
        <v>5.8</v>
      </c>
      <c r="M329" s="24">
        <f t="shared" si="50"/>
        <v>12.6</v>
      </c>
      <c r="N329" s="24">
        <f t="shared" si="50"/>
        <v>14</v>
      </c>
      <c r="O329" s="24">
        <f t="shared" si="50"/>
        <v>31</v>
      </c>
      <c r="P329" s="23">
        <f t="shared" si="50"/>
        <v>0</v>
      </c>
      <c r="Q329" s="25">
        <f t="shared" si="50"/>
        <v>0</v>
      </c>
    </row>
    <row r="330" spans="1:17" ht="45" outlineLevel="3">
      <c r="A330" s="15" t="s">
        <v>81</v>
      </c>
      <c r="B330" s="16">
        <v>245</v>
      </c>
      <c r="C330" s="17" t="s">
        <v>464</v>
      </c>
      <c r="D330" s="18" t="s">
        <v>3</v>
      </c>
      <c r="E330" s="17" t="s">
        <v>475</v>
      </c>
      <c r="F330" s="19">
        <v>348050</v>
      </c>
      <c r="G330" s="19">
        <v>348050</v>
      </c>
      <c r="H330" s="19">
        <v>0</v>
      </c>
      <c r="I330" s="19">
        <v>0</v>
      </c>
      <c r="J330" s="20">
        <v>2</v>
      </c>
      <c r="K330" s="20">
        <v>2</v>
      </c>
      <c r="L330" s="20">
        <v>0</v>
      </c>
      <c r="M330" s="20">
        <v>0</v>
      </c>
      <c r="N330" s="20">
        <f t="shared" si="44"/>
        <v>2</v>
      </c>
      <c r="O330" s="20">
        <f t="shared" si="45"/>
        <v>2</v>
      </c>
      <c r="P330" s="19">
        <v>0</v>
      </c>
      <c r="Q330" s="21">
        <v>0</v>
      </c>
    </row>
    <row r="331" spans="1:17" ht="60" outlineLevel="3">
      <c r="A331" s="15" t="s">
        <v>81</v>
      </c>
      <c r="B331" s="16">
        <v>245</v>
      </c>
      <c r="C331" s="17" t="s">
        <v>464</v>
      </c>
      <c r="D331" s="18" t="s">
        <v>3</v>
      </c>
      <c r="E331" s="17" t="s">
        <v>474</v>
      </c>
      <c r="F331" s="19">
        <v>385000</v>
      </c>
      <c r="G331" s="19">
        <v>385000</v>
      </c>
      <c r="H331" s="19">
        <v>0</v>
      </c>
      <c r="I331" s="19">
        <v>0</v>
      </c>
      <c r="J331" s="20">
        <v>1</v>
      </c>
      <c r="K331" s="20">
        <v>1</v>
      </c>
      <c r="L331" s="20">
        <v>0</v>
      </c>
      <c r="M331" s="20">
        <v>0</v>
      </c>
      <c r="N331" s="20">
        <f t="shared" si="44"/>
        <v>1</v>
      </c>
      <c r="O331" s="20">
        <f t="shared" si="45"/>
        <v>1</v>
      </c>
      <c r="P331" s="19">
        <v>0</v>
      </c>
      <c r="Q331" s="21">
        <v>0</v>
      </c>
    </row>
    <row r="332" spans="1:17" ht="30" outlineLevel="3">
      <c r="A332" s="15" t="s">
        <v>81</v>
      </c>
      <c r="B332" s="16">
        <v>245</v>
      </c>
      <c r="C332" s="17" t="s">
        <v>464</v>
      </c>
      <c r="D332" s="18" t="s">
        <v>3</v>
      </c>
      <c r="E332" s="17" t="s">
        <v>473</v>
      </c>
      <c r="F332" s="19">
        <v>240000</v>
      </c>
      <c r="G332" s="19">
        <v>0</v>
      </c>
      <c r="H332" s="19">
        <v>0</v>
      </c>
      <c r="I332" s="19">
        <v>0</v>
      </c>
      <c r="J332" s="20">
        <v>0</v>
      </c>
      <c r="K332" s="20">
        <v>0</v>
      </c>
      <c r="L332" s="20">
        <v>0</v>
      </c>
      <c r="M332" s="20">
        <v>0</v>
      </c>
      <c r="N332" s="20">
        <f t="shared" si="44"/>
        <v>0</v>
      </c>
      <c r="O332" s="20">
        <f t="shared" si="45"/>
        <v>0</v>
      </c>
      <c r="P332" s="19">
        <v>0</v>
      </c>
      <c r="Q332" s="21">
        <v>0</v>
      </c>
    </row>
    <row r="333" spans="1:17" ht="30" outlineLevel="3">
      <c r="A333" s="15" t="s">
        <v>81</v>
      </c>
      <c r="B333" s="16">
        <v>245</v>
      </c>
      <c r="C333" s="17" t="s">
        <v>464</v>
      </c>
      <c r="D333" s="18" t="s">
        <v>3</v>
      </c>
      <c r="E333" s="17" t="s">
        <v>469</v>
      </c>
      <c r="F333" s="19">
        <v>1000000</v>
      </c>
      <c r="G333" s="19">
        <v>1500000</v>
      </c>
      <c r="H333" s="19">
        <v>0</v>
      </c>
      <c r="I333" s="19">
        <v>0</v>
      </c>
      <c r="J333" s="20">
        <v>0</v>
      </c>
      <c r="K333" s="20">
        <v>0</v>
      </c>
      <c r="L333" s="20">
        <v>0</v>
      </c>
      <c r="M333" s="20">
        <v>0</v>
      </c>
      <c r="N333" s="20">
        <f t="shared" si="44"/>
        <v>0</v>
      </c>
      <c r="O333" s="20">
        <f t="shared" si="45"/>
        <v>0</v>
      </c>
      <c r="P333" s="19">
        <v>0</v>
      </c>
      <c r="Q333" s="21">
        <v>0</v>
      </c>
    </row>
    <row r="334" spans="1:17" ht="30" outlineLevel="3">
      <c r="A334" s="15" t="s">
        <v>81</v>
      </c>
      <c r="B334" s="16">
        <v>245</v>
      </c>
      <c r="C334" s="17" t="s">
        <v>464</v>
      </c>
      <c r="D334" s="18" t="s">
        <v>3</v>
      </c>
      <c r="E334" s="17" t="s">
        <v>471</v>
      </c>
      <c r="F334" s="19">
        <v>184000</v>
      </c>
      <c r="G334" s="19">
        <v>20000</v>
      </c>
      <c r="H334" s="19">
        <v>0</v>
      </c>
      <c r="I334" s="19">
        <v>0</v>
      </c>
      <c r="J334" s="20">
        <v>0</v>
      </c>
      <c r="K334" s="20">
        <v>0</v>
      </c>
      <c r="L334" s="20">
        <v>0</v>
      </c>
      <c r="M334" s="20">
        <v>0</v>
      </c>
      <c r="N334" s="20">
        <f t="shared" si="44"/>
        <v>0</v>
      </c>
      <c r="O334" s="20">
        <f t="shared" si="45"/>
        <v>0</v>
      </c>
      <c r="P334" s="19">
        <v>0</v>
      </c>
      <c r="Q334" s="21">
        <v>0</v>
      </c>
    </row>
    <row r="335" spans="1:17" ht="45" outlineLevel="3">
      <c r="A335" s="15" t="s">
        <v>81</v>
      </c>
      <c r="B335" s="16">
        <v>245</v>
      </c>
      <c r="C335" s="17" t="s">
        <v>464</v>
      </c>
      <c r="D335" s="18" t="s">
        <v>3</v>
      </c>
      <c r="E335" s="17" t="s">
        <v>467</v>
      </c>
      <c r="F335" s="19">
        <v>75000</v>
      </c>
      <c r="G335" s="19">
        <v>30000</v>
      </c>
      <c r="H335" s="19">
        <v>0</v>
      </c>
      <c r="I335" s="19">
        <v>0</v>
      </c>
      <c r="J335" s="20">
        <v>0</v>
      </c>
      <c r="K335" s="20">
        <v>0</v>
      </c>
      <c r="L335" s="20">
        <v>0</v>
      </c>
      <c r="M335" s="20">
        <v>0</v>
      </c>
      <c r="N335" s="20">
        <f t="shared" si="44"/>
        <v>0</v>
      </c>
      <c r="O335" s="20">
        <f t="shared" si="45"/>
        <v>0</v>
      </c>
      <c r="P335" s="19">
        <v>0</v>
      </c>
      <c r="Q335" s="21">
        <v>0</v>
      </c>
    </row>
    <row r="336" spans="1:17" ht="45" outlineLevel="3">
      <c r="A336" s="15" t="s">
        <v>81</v>
      </c>
      <c r="B336" s="16">
        <v>245</v>
      </c>
      <c r="C336" s="17" t="s">
        <v>464</v>
      </c>
      <c r="D336" s="18" t="s">
        <v>3</v>
      </c>
      <c r="E336" s="17" t="s">
        <v>476</v>
      </c>
      <c r="F336" s="19">
        <v>392865</v>
      </c>
      <c r="G336" s="19">
        <v>392865</v>
      </c>
      <c r="H336" s="19">
        <v>0</v>
      </c>
      <c r="I336" s="19">
        <v>0</v>
      </c>
      <c r="J336" s="20">
        <v>3</v>
      </c>
      <c r="K336" s="20">
        <v>3</v>
      </c>
      <c r="L336" s="20">
        <v>0</v>
      </c>
      <c r="M336" s="20">
        <v>0</v>
      </c>
      <c r="N336" s="20">
        <f t="shared" si="44"/>
        <v>3</v>
      </c>
      <c r="O336" s="20">
        <f t="shared" si="45"/>
        <v>3</v>
      </c>
      <c r="P336" s="19">
        <v>0</v>
      </c>
      <c r="Q336" s="21">
        <v>0</v>
      </c>
    </row>
    <row r="337" spans="1:17" ht="45" outlineLevel="3">
      <c r="A337" s="15" t="s">
        <v>81</v>
      </c>
      <c r="B337" s="16">
        <v>245</v>
      </c>
      <c r="C337" s="17" t="s">
        <v>464</v>
      </c>
      <c r="D337" s="18" t="s">
        <v>3</v>
      </c>
      <c r="E337" s="17" t="s">
        <v>470</v>
      </c>
      <c r="F337" s="19">
        <v>2755659</v>
      </c>
      <c r="G337" s="19">
        <v>4284701</v>
      </c>
      <c r="H337" s="19">
        <v>0</v>
      </c>
      <c r="I337" s="19">
        <v>0</v>
      </c>
      <c r="J337" s="20">
        <v>0</v>
      </c>
      <c r="K337" s="20">
        <v>0</v>
      </c>
      <c r="L337" s="20">
        <v>0</v>
      </c>
      <c r="M337" s="20">
        <v>0</v>
      </c>
      <c r="N337" s="20">
        <f t="shared" si="44"/>
        <v>0</v>
      </c>
      <c r="O337" s="20">
        <f t="shared" si="45"/>
        <v>0</v>
      </c>
      <c r="P337" s="19">
        <v>0</v>
      </c>
      <c r="Q337" s="21">
        <v>0</v>
      </c>
    </row>
    <row r="338" spans="1:17" ht="30" outlineLevel="3">
      <c r="A338" s="15" t="s">
        <v>81</v>
      </c>
      <c r="B338" s="16">
        <v>245</v>
      </c>
      <c r="C338" s="17" t="s">
        <v>464</v>
      </c>
      <c r="D338" s="18" t="s">
        <v>3</v>
      </c>
      <c r="E338" s="17" t="s">
        <v>466</v>
      </c>
      <c r="F338" s="19">
        <v>8750000</v>
      </c>
      <c r="G338" s="19">
        <v>9950000</v>
      </c>
      <c r="H338" s="19">
        <v>0</v>
      </c>
      <c r="I338" s="19">
        <v>0</v>
      </c>
      <c r="J338" s="20">
        <v>0</v>
      </c>
      <c r="K338" s="20">
        <v>0</v>
      </c>
      <c r="L338" s="20">
        <v>0</v>
      </c>
      <c r="M338" s="20">
        <v>0</v>
      </c>
      <c r="N338" s="20">
        <f t="shared" si="44"/>
        <v>0</v>
      </c>
      <c r="O338" s="20">
        <f t="shared" si="45"/>
        <v>0</v>
      </c>
      <c r="P338" s="19">
        <v>0</v>
      </c>
      <c r="Q338" s="21">
        <v>0</v>
      </c>
    </row>
    <row r="339" spans="1:17" ht="60" outlineLevel="3">
      <c r="A339" s="15" t="s">
        <v>81</v>
      </c>
      <c r="B339" s="16">
        <v>245</v>
      </c>
      <c r="C339" s="17" t="s">
        <v>464</v>
      </c>
      <c r="D339" s="18" t="s">
        <v>3</v>
      </c>
      <c r="E339" s="17" t="s">
        <v>468</v>
      </c>
      <c r="F339" s="19">
        <v>50000</v>
      </c>
      <c r="G339" s="19">
        <v>250000</v>
      </c>
      <c r="H339" s="19">
        <v>0</v>
      </c>
      <c r="I339" s="19">
        <v>0</v>
      </c>
      <c r="J339" s="20">
        <v>0</v>
      </c>
      <c r="K339" s="20">
        <v>0</v>
      </c>
      <c r="L339" s="20">
        <v>0</v>
      </c>
      <c r="M339" s="20">
        <v>0</v>
      </c>
      <c r="N339" s="20">
        <f t="shared" si="44"/>
        <v>0</v>
      </c>
      <c r="O339" s="20">
        <f t="shared" si="45"/>
        <v>0</v>
      </c>
      <c r="P339" s="19">
        <v>0</v>
      </c>
      <c r="Q339" s="21">
        <v>0</v>
      </c>
    </row>
    <row r="340" spans="1:17" ht="30" outlineLevel="3">
      <c r="A340" s="15" t="s">
        <v>81</v>
      </c>
      <c r="B340" s="16">
        <v>245</v>
      </c>
      <c r="C340" s="17" t="s">
        <v>464</v>
      </c>
      <c r="D340" s="18" t="s">
        <v>3</v>
      </c>
      <c r="E340" s="17" t="s">
        <v>465</v>
      </c>
      <c r="F340" s="19">
        <v>1879764</v>
      </c>
      <c r="G340" s="19">
        <v>2235249</v>
      </c>
      <c r="H340" s="19">
        <v>0</v>
      </c>
      <c r="I340" s="19">
        <v>0</v>
      </c>
      <c r="J340" s="20">
        <v>0</v>
      </c>
      <c r="K340" s="20">
        <v>0</v>
      </c>
      <c r="L340" s="20">
        <v>0</v>
      </c>
      <c r="M340" s="20">
        <v>0</v>
      </c>
      <c r="N340" s="20">
        <f t="shared" si="44"/>
        <v>0</v>
      </c>
      <c r="O340" s="20">
        <f t="shared" si="45"/>
        <v>0</v>
      </c>
      <c r="P340" s="19">
        <v>0</v>
      </c>
      <c r="Q340" s="21">
        <v>0</v>
      </c>
    </row>
    <row r="341" spans="1:17" ht="30" outlineLevel="3">
      <c r="A341" s="15" t="s">
        <v>81</v>
      </c>
      <c r="B341" s="16">
        <v>245</v>
      </c>
      <c r="C341" s="17" t="s">
        <v>464</v>
      </c>
      <c r="D341" s="18" t="s">
        <v>3</v>
      </c>
      <c r="E341" s="17" t="s">
        <v>472</v>
      </c>
      <c r="F341" s="19">
        <v>0</v>
      </c>
      <c r="G341" s="19">
        <v>0</v>
      </c>
      <c r="H341" s="19">
        <v>0</v>
      </c>
      <c r="I341" s="19">
        <v>0</v>
      </c>
      <c r="J341" s="20">
        <v>0</v>
      </c>
      <c r="K341" s="20">
        <v>0</v>
      </c>
      <c r="L341" s="20">
        <v>0</v>
      </c>
      <c r="M341" s="20">
        <v>0</v>
      </c>
      <c r="N341" s="20">
        <f t="shared" si="44"/>
        <v>0</v>
      </c>
      <c r="O341" s="20">
        <f t="shared" si="45"/>
        <v>0</v>
      </c>
      <c r="P341" s="19">
        <v>0</v>
      </c>
      <c r="Q341" s="21">
        <v>0</v>
      </c>
    </row>
    <row r="342" spans="1:17" ht="30" outlineLevel="2">
      <c r="A342" s="15"/>
      <c r="B342" s="16"/>
      <c r="C342" s="26" t="s">
        <v>901</v>
      </c>
      <c r="D342" s="18"/>
      <c r="E342" s="17"/>
      <c r="F342" s="23">
        <f t="shared" ref="F342:Q342" si="51">SUBTOTAL(9,F330:F341)</f>
        <v>16060338</v>
      </c>
      <c r="G342" s="23">
        <f t="shared" si="51"/>
        <v>19395865</v>
      </c>
      <c r="H342" s="23">
        <f t="shared" si="51"/>
        <v>0</v>
      </c>
      <c r="I342" s="23">
        <f t="shared" si="51"/>
        <v>0</v>
      </c>
      <c r="J342" s="24">
        <f t="shared" si="51"/>
        <v>6</v>
      </c>
      <c r="K342" s="24">
        <f t="shared" si="51"/>
        <v>6</v>
      </c>
      <c r="L342" s="24">
        <f t="shared" si="51"/>
        <v>0</v>
      </c>
      <c r="M342" s="24">
        <f t="shared" si="51"/>
        <v>0</v>
      </c>
      <c r="N342" s="24">
        <f t="shared" si="51"/>
        <v>6</v>
      </c>
      <c r="O342" s="24">
        <f t="shared" si="51"/>
        <v>6</v>
      </c>
      <c r="P342" s="23">
        <f t="shared" si="51"/>
        <v>0</v>
      </c>
      <c r="Q342" s="25">
        <f t="shared" si="51"/>
        <v>0</v>
      </c>
    </row>
    <row r="343" spans="1:17" ht="30" outlineLevel="3">
      <c r="A343" s="15" t="s">
        <v>81</v>
      </c>
      <c r="B343" s="16">
        <v>246</v>
      </c>
      <c r="C343" s="17" t="s">
        <v>477</v>
      </c>
      <c r="D343" s="18" t="s">
        <v>3</v>
      </c>
      <c r="E343" s="17" t="s">
        <v>485</v>
      </c>
      <c r="F343" s="19">
        <v>0</v>
      </c>
      <c r="G343" s="19">
        <v>0</v>
      </c>
      <c r="H343" s="19">
        <v>246000</v>
      </c>
      <c r="I343" s="19">
        <v>246000</v>
      </c>
      <c r="J343" s="20">
        <v>0</v>
      </c>
      <c r="K343" s="20">
        <v>0</v>
      </c>
      <c r="L343" s="20">
        <v>0</v>
      </c>
      <c r="M343" s="20">
        <v>0</v>
      </c>
      <c r="N343" s="20">
        <f t="shared" si="44"/>
        <v>0</v>
      </c>
      <c r="O343" s="20">
        <f t="shared" si="45"/>
        <v>0</v>
      </c>
      <c r="P343" s="19">
        <v>0</v>
      </c>
      <c r="Q343" s="21">
        <v>0</v>
      </c>
    </row>
    <row r="344" spans="1:17" ht="45" outlineLevel="3">
      <c r="A344" s="15" t="s">
        <v>81</v>
      </c>
      <c r="B344" s="16">
        <v>246</v>
      </c>
      <c r="C344" s="17" t="s">
        <v>477</v>
      </c>
      <c r="D344" s="18" t="s">
        <v>3</v>
      </c>
      <c r="E344" s="17" t="s">
        <v>478</v>
      </c>
      <c r="F344" s="19">
        <v>0</v>
      </c>
      <c r="G344" s="19">
        <v>0</v>
      </c>
      <c r="H344" s="19">
        <v>0</v>
      </c>
      <c r="I344" s="19">
        <v>0</v>
      </c>
      <c r="J344" s="20">
        <v>0</v>
      </c>
      <c r="K344" s="20">
        <v>0</v>
      </c>
      <c r="L344" s="20">
        <v>0</v>
      </c>
      <c r="M344" s="20">
        <v>0</v>
      </c>
      <c r="N344" s="20">
        <f t="shared" si="44"/>
        <v>0</v>
      </c>
      <c r="O344" s="20">
        <f t="shared" si="45"/>
        <v>0</v>
      </c>
      <c r="P344" s="19">
        <v>0</v>
      </c>
      <c r="Q344" s="21">
        <v>0</v>
      </c>
    </row>
    <row r="345" spans="1:17" ht="60" outlineLevel="3">
      <c r="A345" s="15" t="s">
        <v>81</v>
      </c>
      <c r="B345" s="16">
        <v>246</v>
      </c>
      <c r="C345" s="17" t="s">
        <v>477</v>
      </c>
      <c r="D345" s="18" t="s">
        <v>3</v>
      </c>
      <c r="E345" s="17" t="s">
        <v>481</v>
      </c>
      <c r="F345" s="19">
        <v>0</v>
      </c>
      <c r="G345" s="19">
        <v>0</v>
      </c>
      <c r="H345" s="19">
        <v>1112500</v>
      </c>
      <c r="I345" s="19">
        <v>1112500</v>
      </c>
      <c r="J345" s="20">
        <v>0</v>
      </c>
      <c r="K345" s="20">
        <v>0</v>
      </c>
      <c r="L345" s="20">
        <v>0</v>
      </c>
      <c r="M345" s="20">
        <v>0</v>
      </c>
      <c r="N345" s="20">
        <f t="shared" si="44"/>
        <v>0</v>
      </c>
      <c r="O345" s="20">
        <f t="shared" si="45"/>
        <v>0</v>
      </c>
      <c r="P345" s="19">
        <v>0</v>
      </c>
      <c r="Q345" s="21">
        <v>0</v>
      </c>
    </row>
    <row r="346" spans="1:17" ht="45" outlineLevel="3">
      <c r="A346" s="15" t="s">
        <v>81</v>
      </c>
      <c r="B346" s="16">
        <v>246</v>
      </c>
      <c r="C346" s="17" t="s">
        <v>477</v>
      </c>
      <c r="D346" s="18" t="s">
        <v>3</v>
      </c>
      <c r="E346" s="17" t="s">
        <v>479</v>
      </c>
      <c r="F346" s="19">
        <v>0</v>
      </c>
      <c r="G346" s="19">
        <v>0</v>
      </c>
      <c r="H346" s="19">
        <v>0</v>
      </c>
      <c r="I346" s="19">
        <v>0</v>
      </c>
      <c r="J346" s="20">
        <v>0</v>
      </c>
      <c r="K346" s="20">
        <v>0</v>
      </c>
      <c r="L346" s="20">
        <v>17.66</v>
      </c>
      <c r="M346" s="20">
        <v>17.66</v>
      </c>
      <c r="N346" s="20">
        <f t="shared" si="44"/>
        <v>17.66</v>
      </c>
      <c r="O346" s="20">
        <f t="shared" si="45"/>
        <v>17.66</v>
      </c>
      <c r="P346" s="19">
        <v>0</v>
      </c>
      <c r="Q346" s="21">
        <v>0</v>
      </c>
    </row>
    <row r="347" spans="1:17" ht="45" outlineLevel="3">
      <c r="A347" s="15" t="s">
        <v>81</v>
      </c>
      <c r="B347" s="16">
        <v>246</v>
      </c>
      <c r="C347" s="17" t="s">
        <v>477</v>
      </c>
      <c r="D347" s="18" t="s">
        <v>3</v>
      </c>
      <c r="E347" s="17" t="s">
        <v>480</v>
      </c>
      <c r="F347" s="19">
        <v>0</v>
      </c>
      <c r="G347" s="19">
        <v>0</v>
      </c>
      <c r="H347" s="19">
        <v>0</v>
      </c>
      <c r="I347" s="19">
        <v>0</v>
      </c>
      <c r="J347" s="20">
        <v>0</v>
      </c>
      <c r="K347" s="20">
        <v>0</v>
      </c>
      <c r="L347" s="20">
        <v>0</v>
      </c>
      <c r="M347" s="20">
        <v>0</v>
      </c>
      <c r="N347" s="20">
        <f t="shared" si="44"/>
        <v>0</v>
      </c>
      <c r="O347" s="20">
        <f t="shared" si="45"/>
        <v>0</v>
      </c>
      <c r="P347" s="19">
        <v>0</v>
      </c>
      <c r="Q347" s="21">
        <v>0</v>
      </c>
    </row>
    <row r="348" spans="1:17" ht="30" outlineLevel="3">
      <c r="A348" s="15" t="s">
        <v>81</v>
      </c>
      <c r="B348" s="16">
        <v>246</v>
      </c>
      <c r="C348" s="17" t="s">
        <v>477</v>
      </c>
      <c r="D348" s="18" t="s">
        <v>3</v>
      </c>
      <c r="E348" s="17" t="s">
        <v>483</v>
      </c>
      <c r="F348" s="19">
        <v>69108</v>
      </c>
      <c r="G348" s="19">
        <v>66630</v>
      </c>
      <c r="H348" s="19">
        <v>0</v>
      </c>
      <c r="I348" s="19">
        <v>0</v>
      </c>
      <c r="J348" s="20">
        <v>1</v>
      </c>
      <c r="K348" s="20">
        <v>1</v>
      </c>
      <c r="L348" s="20">
        <v>0</v>
      </c>
      <c r="M348" s="20">
        <v>0</v>
      </c>
      <c r="N348" s="20">
        <f t="shared" si="44"/>
        <v>1</v>
      </c>
      <c r="O348" s="20">
        <f t="shared" si="45"/>
        <v>1</v>
      </c>
      <c r="P348" s="19">
        <v>0</v>
      </c>
      <c r="Q348" s="21">
        <v>0</v>
      </c>
    </row>
    <row r="349" spans="1:17" ht="30" outlineLevel="3">
      <c r="A349" s="15" t="s">
        <v>81</v>
      </c>
      <c r="B349" s="16">
        <v>246</v>
      </c>
      <c r="C349" s="17" t="s">
        <v>477</v>
      </c>
      <c r="D349" s="18" t="s">
        <v>3</v>
      </c>
      <c r="E349" s="17" t="s">
        <v>482</v>
      </c>
      <c r="F349" s="19">
        <v>252097</v>
      </c>
      <c r="G349" s="19">
        <v>866002</v>
      </c>
      <c r="H349" s="19">
        <v>50000</v>
      </c>
      <c r="I349" s="19">
        <v>50000</v>
      </c>
      <c r="J349" s="20">
        <v>3</v>
      </c>
      <c r="K349" s="20">
        <v>7</v>
      </c>
      <c r="L349" s="20">
        <v>0</v>
      </c>
      <c r="M349" s="20">
        <v>0</v>
      </c>
      <c r="N349" s="20">
        <f t="shared" si="44"/>
        <v>3</v>
      </c>
      <c r="O349" s="20">
        <f t="shared" si="45"/>
        <v>7</v>
      </c>
      <c r="P349" s="19">
        <v>0</v>
      </c>
      <c r="Q349" s="21">
        <v>0</v>
      </c>
    </row>
    <row r="350" spans="1:17" ht="30" outlineLevel="3">
      <c r="A350" s="15" t="s">
        <v>81</v>
      </c>
      <c r="B350" s="16">
        <v>246</v>
      </c>
      <c r="C350" s="17" t="s">
        <v>477</v>
      </c>
      <c r="D350" s="18" t="s">
        <v>3</v>
      </c>
      <c r="E350" s="17" t="s">
        <v>486</v>
      </c>
      <c r="F350" s="19">
        <v>410172</v>
      </c>
      <c r="G350" s="19">
        <v>418281</v>
      </c>
      <c r="H350" s="19">
        <v>0</v>
      </c>
      <c r="I350" s="19">
        <v>0</v>
      </c>
      <c r="J350" s="20">
        <v>8</v>
      </c>
      <c r="K350" s="20">
        <v>8</v>
      </c>
      <c r="L350" s="20">
        <v>0</v>
      </c>
      <c r="M350" s="20">
        <v>0</v>
      </c>
      <c r="N350" s="20">
        <f t="shared" si="44"/>
        <v>8</v>
      </c>
      <c r="O350" s="20">
        <f t="shared" si="45"/>
        <v>8</v>
      </c>
      <c r="P350" s="19">
        <v>0</v>
      </c>
      <c r="Q350" s="21">
        <v>0</v>
      </c>
    </row>
    <row r="351" spans="1:17" ht="30" outlineLevel="3">
      <c r="A351" s="15" t="s">
        <v>81</v>
      </c>
      <c r="B351" s="16">
        <v>246</v>
      </c>
      <c r="C351" s="17" t="s">
        <v>477</v>
      </c>
      <c r="D351" s="18" t="s">
        <v>3</v>
      </c>
      <c r="E351" s="17" t="s">
        <v>484</v>
      </c>
      <c r="F351" s="19">
        <v>300000</v>
      </c>
      <c r="G351" s="19">
        <v>300000</v>
      </c>
      <c r="H351" s="19">
        <v>0</v>
      </c>
      <c r="I351" s="19">
        <v>0</v>
      </c>
      <c r="J351" s="20">
        <v>2</v>
      </c>
      <c r="K351" s="20">
        <v>2</v>
      </c>
      <c r="L351" s="20">
        <v>0</v>
      </c>
      <c r="M351" s="20">
        <v>0</v>
      </c>
      <c r="N351" s="20">
        <f t="shared" si="44"/>
        <v>2</v>
      </c>
      <c r="O351" s="20">
        <f t="shared" si="45"/>
        <v>2</v>
      </c>
      <c r="P351" s="19">
        <v>0</v>
      </c>
      <c r="Q351" s="21">
        <v>0</v>
      </c>
    </row>
    <row r="352" spans="1:17" ht="30" outlineLevel="2">
      <c r="A352" s="15"/>
      <c r="B352" s="16"/>
      <c r="C352" s="26" t="s">
        <v>902</v>
      </c>
      <c r="D352" s="18"/>
      <c r="E352" s="17"/>
      <c r="F352" s="23">
        <f t="shared" ref="F352:Q352" si="52">SUBTOTAL(9,F343:F351)</f>
        <v>1031377</v>
      </c>
      <c r="G352" s="23">
        <f t="shared" si="52"/>
        <v>1650913</v>
      </c>
      <c r="H352" s="23">
        <f t="shared" si="52"/>
        <v>1408500</v>
      </c>
      <c r="I352" s="23">
        <f t="shared" si="52"/>
        <v>1408500</v>
      </c>
      <c r="J352" s="24">
        <f t="shared" si="52"/>
        <v>14</v>
      </c>
      <c r="K352" s="24">
        <f t="shared" si="52"/>
        <v>18</v>
      </c>
      <c r="L352" s="24">
        <f t="shared" si="52"/>
        <v>17.66</v>
      </c>
      <c r="M352" s="24">
        <f t="shared" si="52"/>
        <v>17.66</v>
      </c>
      <c r="N352" s="24">
        <f t="shared" si="52"/>
        <v>31.66</v>
      </c>
      <c r="O352" s="24">
        <f t="shared" si="52"/>
        <v>35.659999999999997</v>
      </c>
      <c r="P352" s="23">
        <f t="shared" si="52"/>
        <v>0</v>
      </c>
      <c r="Q352" s="25">
        <f t="shared" si="52"/>
        <v>0</v>
      </c>
    </row>
    <row r="353" spans="1:17" ht="60" outlineLevel="3">
      <c r="A353" s="15" t="s">
        <v>81</v>
      </c>
      <c r="B353" s="16">
        <v>247</v>
      </c>
      <c r="C353" s="17" t="s">
        <v>487</v>
      </c>
      <c r="D353" s="18" t="s">
        <v>3</v>
      </c>
      <c r="E353" s="17" t="s">
        <v>490</v>
      </c>
      <c r="F353" s="19">
        <v>6200000</v>
      </c>
      <c r="G353" s="19">
        <v>10500000</v>
      </c>
      <c r="H353" s="19">
        <v>400000</v>
      </c>
      <c r="I353" s="19">
        <v>720000</v>
      </c>
      <c r="J353" s="20">
        <v>12</v>
      </c>
      <c r="K353" s="20">
        <v>22</v>
      </c>
      <c r="L353" s="20">
        <v>0</v>
      </c>
      <c r="M353" s="20">
        <v>0</v>
      </c>
      <c r="N353" s="20">
        <f t="shared" si="44"/>
        <v>12</v>
      </c>
      <c r="O353" s="20">
        <f t="shared" si="45"/>
        <v>22</v>
      </c>
      <c r="P353" s="19">
        <v>0</v>
      </c>
      <c r="Q353" s="21">
        <v>0</v>
      </c>
    </row>
    <row r="354" spans="1:17" ht="45" outlineLevel="3">
      <c r="A354" s="15" t="s">
        <v>81</v>
      </c>
      <c r="B354" s="16">
        <v>247</v>
      </c>
      <c r="C354" s="17" t="s">
        <v>487</v>
      </c>
      <c r="D354" s="18" t="s">
        <v>3</v>
      </c>
      <c r="E354" s="17" t="s">
        <v>491</v>
      </c>
      <c r="F354" s="19">
        <v>14600000</v>
      </c>
      <c r="G354" s="19">
        <v>27900000</v>
      </c>
      <c r="H354" s="19">
        <v>5300000</v>
      </c>
      <c r="I354" s="19">
        <v>10700000</v>
      </c>
      <c r="J354" s="20">
        <v>0</v>
      </c>
      <c r="K354" s="20">
        <v>0</v>
      </c>
      <c r="L354" s="20">
        <v>0</v>
      </c>
      <c r="M354" s="20">
        <v>0</v>
      </c>
      <c r="N354" s="20">
        <f t="shared" si="44"/>
        <v>0</v>
      </c>
      <c r="O354" s="20">
        <f t="shared" si="45"/>
        <v>0</v>
      </c>
      <c r="P354" s="19">
        <v>0</v>
      </c>
      <c r="Q354" s="21">
        <v>0</v>
      </c>
    </row>
    <row r="355" spans="1:17" ht="45" outlineLevel="3">
      <c r="A355" s="15" t="s">
        <v>81</v>
      </c>
      <c r="B355" s="16">
        <v>247</v>
      </c>
      <c r="C355" s="17" t="s">
        <v>487</v>
      </c>
      <c r="D355" s="18" t="s">
        <v>3</v>
      </c>
      <c r="E355" s="17" t="s">
        <v>495</v>
      </c>
      <c r="F355" s="19">
        <v>0</v>
      </c>
      <c r="G355" s="19">
        <v>0</v>
      </c>
      <c r="H355" s="19">
        <v>12600000</v>
      </c>
      <c r="I355" s="19">
        <v>24200000</v>
      </c>
      <c r="J355" s="20">
        <v>0</v>
      </c>
      <c r="K355" s="20">
        <v>0</v>
      </c>
      <c r="L355" s="20">
        <v>16</v>
      </c>
      <c r="M355" s="20">
        <v>16</v>
      </c>
      <c r="N355" s="20">
        <f t="shared" si="44"/>
        <v>16</v>
      </c>
      <c r="O355" s="20">
        <f t="shared" si="45"/>
        <v>16</v>
      </c>
      <c r="P355" s="19">
        <v>0</v>
      </c>
      <c r="Q355" s="21">
        <v>0</v>
      </c>
    </row>
    <row r="356" spans="1:17" ht="45" outlineLevel="3">
      <c r="A356" s="15" t="s">
        <v>81</v>
      </c>
      <c r="B356" s="16">
        <v>247</v>
      </c>
      <c r="C356" s="17" t="s">
        <v>487</v>
      </c>
      <c r="D356" s="18" t="s">
        <v>3</v>
      </c>
      <c r="E356" s="17" t="s">
        <v>489</v>
      </c>
      <c r="F356" s="19">
        <v>0</v>
      </c>
      <c r="G356" s="19">
        <v>0</v>
      </c>
      <c r="H356" s="19">
        <v>905000</v>
      </c>
      <c r="I356" s="19">
        <v>1205000</v>
      </c>
      <c r="J356" s="20">
        <v>0</v>
      </c>
      <c r="K356" s="20">
        <v>0</v>
      </c>
      <c r="L356" s="20">
        <v>0</v>
      </c>
      <c r="M356" s="20">
        <v>0</v>
      </c>
      <c r="N356" s="20">
        <f t="shared" si="44"/>
        <v>0</v>
      </c>
      <c r="O356" s="20">
        <f t="shared" si="45"/>
        <v>0</v>
      </c>
      <c r="P356" s="19">
        <v>0</v>
      </c>
      <c r="Q356" s="21">
        <v>0</v>
      </c>
    </row>
    <row r="357" spans="1:17" ht="60" outlineLevel="3">
      <c r="A357" s="15" t="s">
        <v>81</v>
      </c>
      <c r="B357" s="16">
        <v>247</v>
      </c>
      <c r="C357" s="17" t="s">
        <v>487</v>
      </c>
      <c r="D357" s="18" t="s">
        <v>3</v>
      </c>
      <c r="E357" s="17" t="s">
        <v>493</v>
      </c>
      <c r="F357" s="19">
        <v>1045886</v>
      </c>
      <c r="G357" s="19">
        <v>2229240</v>
      </c>
      <c r="H357" s="19">
        <v>1052914</v>
      </c>
      <c r="I357" s="19">
        <v>2162760</v>
      </c>
      <c r="J357" s="20">
        <v>0</v>
      </c>
      <c r="K357" s="20">
        <v>0</v>
      </c>
      <c r="L357" s="20">
        <v>0</v>
      </c>
      <c r="M357" s="20">
        <v>0</v>
      </c>
      <c r="N357" s="20">
        <f t="shared" si="44"/>
        <v>0</v>
      </c>
      <c r="O357" s="20">
        <f t="shared" si="45"/>
        <v>0</v>
      </c>
      <c r="P357" s="19">
        <v>0</v>
      </c>
      <c r="Q357" s="21">
        <v>0</v>
      </c>
    </row>
    <row r="358" spans="1:17" ht="45" outlineLevel="3">
      <c r="A358" s="15" t="s">
        <v>81</v>
      </c>
      <c r="B358" s="16">
        <v>247</v>
      </c>
      <c r="C358" s="17" t="s">
        <v>487</v>
      </c>
      <c r="D358" s="18" t="s">
        <v>3</v>
      </c>
      <c r="E358" s="17" t="s">
        <v>496</v>
      </c>
      <c r="F358" s="19">
        <v>0</v>
      </c>
      <c r="G358" s="19">
        <v>0</v>
      </c>
      <c r="H358" s="19">
        <v>0</v>
      </c>
      <c r="I358" s="19">
        <v>0</v>
      </c>
      <c r="J358" s="20">
        <v>0</v>
      </c>
      <c r="K358" s="20">
        <v>0</v>
      </c>
      <c r="L358" s="20">
        <v>0</v>
      </c>
      <c r="M358" s="20">
        <v>0</v>
      </c>
      <c r="N358" s="20">
        <f t="shared" si="44"/>
        <v>0</v>
      </c>
      <c r="O358" s="20">
        <f t="shared" si="45"/>
        <v>0</v>
      </c>
      <c r="P358" s="19">
        <v>0</v>
      </c>
      <c r="Q358" s="21">
        <v>0</v>
      </c>
    </row>
    <row r="359" spans="1:17" ht="45" outlineLevel="3">
      <c r="A359" s="15" t="s">
        <v>81</v>
      </c>
      <c r="B359" s="16">
        <v>247</v>
      </c>
      <c r="C359" s="17" t="s">
        <v>487</v>
      </c>
      <c r="D359" s="18" t="s">
        <v>3</v>
      </c>
      <c r="E359" s="17" t="s">
        <v>494</v>
      </c>
      <c r="F359" s="19">
        <v>0</v>
      </c>
      <c r="G359" s="19">
        <v>0</v>
      </c>
      <c r="H359" s="19">
        <v>15000000</v>
      </c>
      <c r="I359" s="19">
        <v>15000000</v>
      </c>
      <c r="J359" s="20">
        <v>0</v>
      </c>
      <c r="K359" s="20">
        <v>0</v>
      </c>
      <c r="L359" s="20">
        <v>170</v>
      </c>
      <c r="M359" s="20">
        <v>170</v>
      </c>
      <c r="N359" s="20">
        <f t="shared" si="44"/>
        <v>170</v>
      </c>
      <c r="O359" s="20">
        <f t="shared" si="45"/>
        <v>170</v>
      </c>
      <c r="P359" s="19">
        <v>0</v>
      </c>
      <c r="Q359" s="21">
        <v>0</v>
      </c>
    </row>
    <row r="360" spans="1:17" ht="45" outlineLevel="3">
      <c r="A360" s="15" t="s">
        <v>81</v>
      </c>
      <c r="B360" s="16">
        <v>247</v>
      </c>
      <c r="C360" s="17" t="s">
        <v>487</v>
      </c>
      <c r="D360" s="18" t="s">
        <v>3</v>
      </c>
      <c r="E360" s="17" t="s">
        <v>488</v>
      </c>
      <c r="F360" s="19">
        <v>0</v>
      </c>
      <c r="G360" s="19">
        <v>0</v>
      </c>
      <c r="H360" s="19">
        <v>10100000</v>
      </c>
      <c r="I360" s="19">
        <v>21100000</v>
      </c>
      <c r="J360" s="20">
        <v>0</v>
      </c>
      <c r="K360" s="20">
        <v>0</v>
      </c>
      <c r="L360" s="20">
        <v>0</v>
      </c>
      <c r="M360" s="20">
        <v>0</v>
      </c>
      <c r="N360" s="20">
        <f t="shared" si="44"/>
        <v>0</v>
      </c>
      <c r="O360" s="20">
        <f t="shared" si="45"/>
        <v>0</v>
      </c>
      <c r="P360" s="19">
        <v>0</v>
      </c>
      <c r="Q360" s="21">
        <v>0</v>
      </c>
    </row>
    <row r="361" spans="1:17" ht="45" outlineLevel="3">
      <c r="A361" s="15" t="s">
        <v>81</v>
      </c>
      <c r="B361" s="16">
        <v>247</v>
      </c>
      <c r="C361" s="17" t="s">
        <v>487</v>
      </c>
      <c r="D361" s="18" t="s">
        <v>3</v>
      </c>
      <c r="E361" s="17" t="s">
        <v>492</v>
      </c>
      <c r="F361" s="19">
        <v>2607000</v>
      </c>
      <c r="G361" s="19">
        <v>3193000</v>
      </c>
      <c r="H361" s="19">
        <v>0</v>
      </c>
      <c r="I361" s="19">
        <v>0</v>
      </c>
      <c r="J361" s="20">
        <v>0</v>
      </c>
      <c r="K361" s="20">
        <v>0</v>
      </c>
      <c r="L361" s="20">
        <v>0</v>
      </c>
      <c r="M361" s="20">
        <v>0</v>
      </c>
      <c r="N361" s="20">
        <f t="shared" si="44"/>
        <v>0</v>
      </c>
      <c r="O361" s="20">
        <f t="shared" si="45"/>
        <v>0</v>
      </c>
      <c r="P361" s="19">
        <v>0</v>
      </c>
      <c r="Q361" s="21">
        <v>0</v>
      </c>
    </row>
    <row r="362" spans="1:17" outlineLevel="2">
      <c r="A362" s="15"/>
      <c r="B362" s="16"/>
      <c r="C362" s="26" t="s">
        <v>903</v>
      </c>
      <c r="D362" s="18"/>
      <c r="E362" s="17"/>
      <c r="F362" s="23">
        <f t="shared" ref="F362:Q362" si="53">SUBTOTAL(9,F353:F361)</f>
        <v>24452886</v>
      </c>
      <c r="G362" s="23">
        <f t="shared" si="53"/>
        <v>43822240</v>
      </c>
      <c r="H362" s="23">
        <f t="shared" si="53"/>
        <v>45357914</v>
      </c>
      <c r="I362" s="23">
        <f t="shared" si="53"/>
        <v>75087760</v>
      </c>
      <c r="J362" s="24">
        <f t="shared" si="53"/>
        <v>12</v>
      </c>
      <c r="K362" s="24">
        <f t="shared" si="53"/>
        <v>22</v>
      </c>
      <c r="L362" s="24">
        <f t="shared" si="53"/>
        <v>186</v>
      </c>
      <c r="M362" s="24">
        <f t="shared" si="53"/>
        <v>186</v>
      </c>
      <c r="N362" s="24">
        <f t="shared" si="53"/>
        <v>198</v>
      </c>
      <c r="O362" s="24">
        <f t="shared" si="53"/>
        <v>208</v>
      </c>
      <c r="P362" s="23">
        <f t="shared" si="53"/>
        <v>0</v>
      </c>
      <c r="Q362" s="25">
        <f t="shared" si="53"/>
        <v>0</v>
      </c>
    </row>
    <row r="363" spans="1:17" ht="30" outlineLevel="3">
      <c r="A363" s="15" t="s">
        <v>81</v>
      </c>
      <c r="B363" s="16">
        <v>260</v>
      </c>
      <c r="C363" s="17" t="s">
        <v>497</v>
      </c>
      <c r="D363" s="18" t="s">
        <v>3</v>
      </c>
      <c r="E363" s="17" t="s">
        <v>509</v>
      </c>
      <c r="F363" s="19">
        <v>0</v>
      </c>
      <c r="G363" s="19">
        <v>0</v>
      </c>
      <c r="H363" s="19">
        <v>0</v>
      </c>
      <c r="I363" s="19">
        <v>0</v>
      </c>
      <c r="J363" s="20">
        <v>0</v>
      </c>
      <c r="K363" s="20">
        <v>0</v>
      </c>
      <c r="L363" s="20">
        <v>315</v>
      </c>
      <c r="M363" s="20">
        <v>315</v>
      </c>
      <c r="N363" s="20">
        <f t="shared" si="44"/>
        <v>315</v>
      </c>
      <c r="O363" s="20">
        <f t="shared" si="45"/>
        <v>315</v>
      </c>
      <c r="P363" s="19">
        <v>0</v>
      </c>
      <c r="Q363" s="21">
        <v>0</v>
      </c>
    </row>
    <row r="364" spans="1:17" ht="75" outlineLevel="3">
      <c r="A364" s="15" t="s">
        <v>81</v>
      </c>
      <c r="B364" s="16">
        <v>260</v>
      </c>
      <c r="C364" s="17" t="s">
        <v>497</v>
      </c>
      <c r="D364" s="18" t="s">
        <v>3</v>
      </c>
      <c r="E364" s="17" t="s">
        <v>500</v>
      </c>
      <c r="F364" s="19">
        <v>0</v>
      </c>
      <c r="G364" s="19">
        <v>0</v>
      </c>
      <c r="H364" s="19">
        <v>0</v>
      </c>
      <c r="I364" s="19">
        <v>0</v>
      </c>
      <c r="J364" s="20">
        <v>0</v>
      </c>
      <c r="K364" s="20">
        <v>0</v>
      </c>
      <c r="L364" s="20">
        <v>0</v>
      </c>
      <c r="M364" s="20">
        <v>0</v>
      </c>
      <c r="N364" s="20">
        <f t="shared" si="44"/>
        <v>0</v>
      </c>
      <c r="O364" s="20">
        <f t="shared" si="45"/>
        <v>0</v>
      </c>
      <c r="P364" s="19">
        <v>0</v>
      </c>
      <c r="Q364" s="21">
        <v>0</v>
      </c>
    </row>
    <row r="365" spans="1:17" ht="30" outlineLevel="3">
      <c r="A365" s="15" t="s">
        <v>81</v>
      </c>
      <c r="B365" s="16">
        <v>260</v>
      </c>
      <c r="C365" s="17" t="s">
        <v>497</v>
      </c>
      <c r="D365" s="18" t="s">
        <v>3</v>
      </c>
      <c r="E365" s="17" t="s">
        <v>499</v>
      </c>
      <c r="F365" s="19">
        <v>0</v>
      </c>
      <c r="G365" s="19">
        <v>0</v>
      </c>
      <c r="H365" s="19">
        <v>0</v>
      </c>
      <c r="I365" s="19">
        <v>0</v>
      </c>
      <c r="J365" s="20">
        <v>0</v>
      </c>
      <c r="K365" s="20">
        <v>0</v>
      </c>
      <c r="L365" s="20">
        <v>0</v>
      </c>
      <c r="M365" s="20">
        <v>0</v>
      </c>
      <c r="N365" s="20">
        <f t="shared" si="44"/>
        <v>0</v>
      </c>
      <c r="O365" s="20">
        <f t="shared" si="45"/>
        <v>0</v>
      </c>
      <c r="P365" s="19">
        <v>0</v>
      </c>
      <c r="Q365" s="21">
        <v>0</v>
      </c>
    </row>
    <row r="366" spans="1:17" ht="30" outlineLevel="3">
      <c r="A366" s="15" t="s">
        <v>81</v>
      </c>
      <c r="B366" s="16">
        <v>260</v>
      </c>
      <c r="C366" s="17" t="s">
        <v>497</v>
      </c>
      <c r="D366" s="18" t="s">
        <v>3</v>
      </c>
      <c r="E366" s="17" t="s">
        <v>502</v>
      </c>
      <c r="F366" s="19">
        <v>700000</v>
      </c>
      <c r="G366" s="19">
        <v>1400000</v>
      </c>
      <c r="H366" s="19">
        <v>0</v>
      </c>
      <c r="I366" s="19">
        <v>0</v>
      </c>
      <c r="J366" s="20">
        <v>0</v>
      </c>
      <c r="K366" s="20">
        <v>0</v>
      </c>
      <c r="L366" s="20">
        <v>0</v>
      </c>
      <c r="M366" s="20">
        <v>0</v>
      </c>
      <c r="N366" s="20">
        <f t="shared" si="44"/>
        <v>0</v>
      </c>
      <c r="O366" s="20">
        <f t="shared" si="45"/>
        <v>0</v>
      </c>
      <c r="P366" s="19">
        <v>0</v>
      </c>
      <c r="Q366" s="21">
        <v>0</v>
      </c>
    </row>
    <row r="367" spans="1:17" ht="45" outlineLevel="3">
      <c r="A367" s="15" t="s">
        <v>81</v>
      </c>
      <c r="B367" s="16">
        <v>260</v>
      </c>
      <c r="C367" s="17" t="s">
        <v>497</v>
      </c>
      <c r="D367" s="18" t="s">
        <v>3</v>
      </c>
      <c r="E367" s="17" t="s">
        <v>505</v>
      </c>
      <c r="F367" s="19">
        <v>7500000</v>
      </c>
      <c r="G367" s="19">
        <v>7500000</v>
      </c>
      <c r="H367" s="19">
        <v>0</v>
      </c>
      <c r="I367" s="19">
        <v>0</v>
      </c>
      <c r="J367" s="20">
        <v>0</v>
      </c>
      <c r="K367" s="20">
        <v>0</v>
      </c>
      <c r="L367" s="20">
        <v>0</v>
      </c>
      <c r="M367" s="20">
        <v>0</v>
      </c>
      <c r="N367" s="20">
        <f t="shared" si="44"/>
        <v>0</v>
      </c>
      <c r="O367" s="20">
        <f t="shared" si="45"/>
        <v>0</v>
      </c>
      <c r="P367" s="19">
        <v>0</v>
      </c>
      <c r="Q367" s="21">
        <v>0</v>
      </c>
    </row>
    <row r="368" spans="1:17" ht="30" outlineLevel="3">
      <c r="A368" s="15" t="s">
        <v>81</v>
      </c>
      <c r="B368" s="16">
        <v>260</v>
      </c>
      <c r="C368" s="17" t="s">
        <v>497</v>
      </c>
      <c r="D368" s="18" t="s">
        <v>3</v>
      </c>
      <c r="E368" s="17" t="s">
        <v>508</v>
      </c>
      <c r="F368" s="19">
        <v>17666000</v>
      </c>
      <c r="G368" s="19">
        <v>34028000</v>
      </c>
      <c r="H368" s="19">
        <v>0</v>
      </c>
      <c r="I368" s="19">
        <v>0</v>
      </c>
      <c r="J368" s="20">
        <v>176</v>
      </c>
      <c r="K368" s="20">
        <v>176</v>
      </c>
      <c r="L368" s="20">
        <v>0</v>
      </c>
      <c r="M368" s="20">
        <v>0</v>
      </c>
      <c r="N368" s="20">
        <f t="shared" si="44"/>
        <v>176</v>
      </c>
      <c r="O368" s="20">
        <f t="shared" si="45"/>
        <v>176</v>
      </c>
      <c r="P368" s="19">
        <v>0</v>
      </c>
      <c r="Q368" s="21">
        <v>0</v>
      </c>
    </row>
    <row r="369" spans="1:17" ht="45" outlineLevel="3">
      <c r="A369" s="15" t="s">
        <v>81</v>
      </c>
      <c r="B369" s="16">
        <v>260</v>
      </c>
      <c r="C369" s="17" t="s">
        <v>497</v>
      </c>
      <c r="D369" s="18" t="s">
        <v>3</v>
      </c>
      <c r="E369" s="17" t="s">
        <v>507</v>
      </c>
      <c r="F369" s="19">
        <v>0</v>
      </c>
      <c r="G369" s="19">
        <v>0</v>
      </c>
      <c r="H369" s="19">
        <v>28795000</v>
      </c>
      <c r="I369" s="19">
        <v>42395000</v>
      </c>
      <c r="J369" s="20">
        <v>0</v>
      </c>
      <c r="K369" s="20">
        <v>0</v>
      </c>
      <c r="L369" s="20">
        <v>0</v>
      </c>
      <c r="M369" s="20">
        <v>0</v>
      </c>
      <c r="N369" s="20">
        <f t="shared" si="44"/>
        <v>0</v>
      </c>
      <c r="O369" s="20">
        <f t="shared" si="45"/>
        <v>0</v>
      </c>
      <c r="P369" s="19">
        <v>0</v>
      </c>
      <c r="Q369" s="21">
        <v>0</v>
      </c>
    </row>
    <row r="370" spans="1:17" ht="75" outlineLevel="3">
      <c r="A370" s="15" t="s">
        <v>81</v>
      </c>
      <c r="B370" s="16">
        <v>260</v>
      </c>
      <c r="C370" s="17" t="s">
        <v>497</v>
      </c>
      <c r="D370" s="18" t="s">
        <v>3</v>
      </c>
      <c r="E370" s="17" t="s">
        <v>501</v>
      </c>
      <c r="F370" s="19">
        <v>0</v>
      </c>
      <c r="G370" s="19">
        <v>0</v>
      </c>
      <c r="H370" s="19">
        <v>0</v>
      </c>
      <c r="I370" s="19">
        <v>0</v>
      </c>
      <c r="J370" s="20">
        <v>0</v>
      </c>
      <c r="K370" s="20">
        <v>0</v>
      </c>
      <c r="L370" s="20">
        <v>0</v>
      </c>
      <c r="M370" s="20">
        <v>0</v>
      </c>
      <c r="N370" s="20">
        <f t="shared" ref="N370:N456" si="54">J370+L370</f>
        <v>0</v>
      </c>
      <c r="O370" s="20">
        <f t="shared" ref="O370:O456" si="55">K370+M370</f>
        <v>0</v>
      </c>
      <c r="P370" s="19">
        <v>0</v>
      </c>
      <c r="Q370" s="21">
        <v>0</v>
      </c>
    </row>
    <row r="371" spans="1:17" ht="90" outlineLevel="3">
      <c r="A371" s="15" t="s">
        <v>81</v>
      </c>
      <c r="B371" s="16">
        <v>260</v>
      </c>
      <c r="C371" s="17" t="s">
        <v>497</v>
      </c>
      <c r="D371" s="18" t="s">
        <v>3</v>
      </c>
      <c r="E371" s="17" t="s">
        <v>503</v>
      </c>
      <c r="F371" s="19">
        <v>0</v>
      </c>
      <c r="G371" s="19">
        <v>0</v>
      </c>
      <c r="H371" s="19">
        <v>0</v>
      </c>
      <c r="I371" s="19">
        <v>0</v>
      </c>
      <c r="J371" s="20">
        <v>0</v>
      </c>
      <c r="K371" s="20">
        <v>0</v>
      </c>
      <c r="L371" s="20">
        <v>0</v>
      </c>
      <c r="M371" s="20">
        <v>0</v>
      </c>
      <c r="N371" s="20">
        <f t="shared" si="54"/>
        <v>0</v>
      </c>
      <c r="O371" s="20">
        <f t="shared" si="55"/>
        <v>0</v>
      </c>
      <c r="P371" s="19">
        <v>0</v>
      </c>
      <c r="Q371" s="21">
        <v>0</v>
      </c>
    </row>
    <row r="372" spans="1:17" ht="45" outlineLevel="3">
      <c r="A372" s="15" t="s">
        <v>81</v>
      </c>
      <c r="B372" s="16">
        <v>260</v>
      </c>
      <c r="C372" s="17" t="s">
        <v>497</v>
      </c>
      <c r="D372" s="18" t="s">
        <v>3</v>
      </c>
      <c r="E372" s="17" t="s">
        <v>498</v>
      </c>
      <c r="F372" s="19">
        <v>1995000</v>
      </c>
      <c r="G372" s="19">
        <v>2345000</v>
      </c>
      <c r="H372" s="19">
        <v>0</v>
      </c>
      <c r="I372" s="19">
        <v>0</v>
      </c>
      <c r="J372" s="20">
        <v>0</v>
      </c>
      <c r="K372" s="20">
        <v>0</v>
      </c>
      <c r="L372" s="20">
        <v>0</v>
      </c>
      <c r="M372" s="20">
        <v>0</v>
      </c>
      <c r="N372" s="20">
        <f t="shared" si="54"/>
        <v>0</v>
      </c>
      <c r="O372" s="20">
        <f t="shared" si="55"/>
        <v>0</v>
      </c>
      <c r="P372" s="19">
        <v>0</v>
      </c>
      <c r="Q372" s="21">
        <v>0</v>
      </c>
    </row>
    <row r="373" spans="1:17" ht="30" outlineLevel="3">
      <c r="A373" s="15" t="s">
        <v>81</v>
      </c>
      <c r="B373" s="16">
        <v>260</v>
      </c>
      <c r="C373" s="17" t="s">
        <v>497</v>
      </c>
      <c r="D373" s="18" t="s">
        <v>3</v>
      </c>
      <c r="E373" s="17" t="s">
        <v>504</v>
      </c>
      <c r="F373" s="19">
        <v>500000</v>
      </c>
      <c r="G373" s="19">
        <v>500000</v>
      </c>
      <c r="H373" s="19">
        <v>0</v>
      </c>
      <c r="I373" s="19">
        <v>0</v>
      </c>
      <c r="J373" s="20">
        <v>0</v>
      </c>
      <c r="K373" s="20">
        <v>0</v>
      </c>
      <c r="L373" s="20">
        <v>0</v>
      </c>
      <c r="M373" s="20">
        <v>0</v>
      </c>
      <c r="N373" s="20">
        <f t="shared" si="54"/>
        <v>0</v>
      </c>
      <c r="O373" s="20">
        <f t="shared" si="55"/>
        <v>0</v>
      </c>
      <c r="P373" s="19">
        <v>0</v>
      </c>
      <c r="Q373" s="21">
        <v>0</v>
      </c>
    </row>
    <row r="374" spans="1:17" ht="30" outlineLevel="3">
      <c r="A374" s="15" t="s">
        <v>81</v>
      </c>
      <c r="B374" s="16">
        <v>260</v>
      </c>
      <c r="C374" s="17" t="s">
        <v>497</v>
      </c>
      <c r="D374" s="18" t="s">
        <v>3</v>
      </c>
      <c r="E374" s="17" t="s">
        <v>506</v>
      </c>
      <c r="F374" s="19">
        <v>0</v>
      </c>
      <c r="G374" s="19">
        <v>0</v>
      </c>
      <c r="H374" s="19">
        <v>0</v>
      </c>
      <c r="I374" s="19">
        <v>0</v>
      </c>
      <c r="J374" s="20">
        <v>0</v>
      </c>
      <c r="K374" s="20">
        <v>0</v>
      </c>
      <c r="L374" s="20">
        <v>0</v>
      </c>
      <c r="M374" s="20">
        <v>0</v>
      </c>
      <c r="N374" s="20">
        <f t="shared" si="54"/>
        <v>0</v>
      </c>
      <c r="O374" s="20">
        <f t="shared" si="55"/>
        <v>0</v>
      </c>
      <c r="P374" s="19">
        <v>0</v>
      </c>
      <c r="Q374" s="21">
        <v>0</v>
      </c>
    </row>
    <row r="375" spans="1:17" ht="30" outlineLevel="2">
      <c r="A375" s="15"/>
      <c r="B375" s="16"/>
      <c r="C375" s="26" t="s">
        <v>904</v>
      </c>
      <c r="D375" s="18"/>
      <c r="E375" s="17"/>
      <c r="F375" s="23">
        <f t="shared" ref="F375:Q375" si="56">SUBTOTAL(9,F363:F374)</f>
        <v>28361000</v>
      </c>
      <c r="G375" s="23">
        <f t="shared" si="56"/>
        <v>45773000</v>
      </c>
      <c r="H375" s="23">
        <f t="shared" si="56"/>
        <v>28795000</v>
      </c>
      <c r="I375" s="23">
        <f t="shared" si="56"/>
        <v>42395000</v>
      </c>
      <c r="J375" s="24">
        <f t="shared" si="56"/>
        <v>176</v>
      </c>
      <c r="K375" s="24">
        <f t="shared" si="56"/>
        <v>176</v>
      </c>
      <c r="L375" s="24">
        <f t="shared" si="56"/>
        <v>315</v>
      </c>
      <c r="M375" s="24">
        <f t="shared" si="56"/>
        <v>315</v>
      </c>
      <c r="N375" s="24">
        <f t="shared" si="56"/>
        <v>491</v>
      </c>
      <c r="O375" s="24">
        <f t="shared" si="56"/>
        <v>491</v>
      </c>
      <c r="P375" s="23">
        <f t="shared" si="56"/>
        <v>0</v>
      </c>
      <c r="Q375" s="25">
        <f t="shared" si="56"/>
        <v>0</v>
      </c>
    </row>
    <row r="376" spans="1:17" ht="45" outlineLevel="3">
      <c r="A376" s="15" t="s">
        <v>81</v>
      </c>
      <c r="B376" s="16">
        <v>268</v>
      </c>
      <c r="C376" s="17" t="s">
        <v>526</v>
      </c>
      <c r="D376" s="18" t="s">
        <v>3</v>
      </c>
      <c r="E376" s="17" t="s">
        <v>527</v>
      </c>
      <c r="F376" s="19">
        <v>873797</v>
      </c>
      <c r="G376" s="19">
        <v>1525896</v>
      </c>
      <c r="H376" s="19">
        <v>0</v>
      </c>
      <c r="I376" s="19">
        <v>0</v>
      </c>
      <c r="J376" s="20">
        <v>4</v>
      </c>
      <c r="K376" s="20">
        <v>6</v>
      </c>
      <c r="L376" s="20">
        <v>0</v>
      </c>
      <c r="M376" s="20">
        <v>0</v>
      </c>
      <c r="N376" s="20">
        <f t="shared" si="54"/>
        <v>4</v>
      </c>
      <c r="O376" s="20">
        <f t="shared" si="55"/>
        <v>6</v>
      </c>
      <c r="P376" s="19">
        <v>0</v>
      </c>
      <c r="Q376" s="21">
        <v>0</v>
      </c>
    </row>
    <row r="377" spans="1:17" ht="30" outlineLevel="3">
      <c r="A377" s="15" t="s">
        <v>81</v>
      </c>
      <c r="B377" s="16">
        <v>268</v>
      </c>
      <c r="C377" s="17" t="s">
        <v>526</v>
      </c>
      <c r="D377" s="18" t="s">
        <v>3</v>
      </c>
      <c r="E377" s="17" t="s">
        <v>528</v>
      </c>
      <c r="F377" s="19">
        <v>619094</v>
      </c>
      <c r="G377" s="19">
        <v>645375</v>
      </c>
      <c r="H377" s="19">
        <v>0</v>
      </c>
      <c r="I377" s="19">
        <v>0</v>
      </c>
      <c r="J377" s="20">
        <v>4</v>
      </c>
      <c r="K377" s="20">
        <v>4</v>
      </c>
      <c r="L377" s="20">
        <v>0</v>
      </c>
      <c r="M377" s="20">
        <v>0</v>
      </c>
      <c r="N377" s="20">
        <f t="shared" si="54"/>
        <v>4</v>
      </c>
      <c r="O377" s="20">
        <f t="shared" si="55"/>
        <v>4</v>
      </c>
      <c r="P377" s="19">
        <v>0</v>
      </c>
      <c r="Q377" s="21">
        <v>0</v>
      </c>
    </row>
    <row r="378" spans="1:17" ht="30" outlineLevel="3">
      <c r="A378" s="15" t="s">
        <v>81</v>
      </c>
      <c r="B378" s="16">
        <v>268</v>
      </c>
      <c r="C378" s="17" t="s">
        <v>526</v>
      </c>
      <c r="D378" s="18" t="s">
        <v>3</v>
      </c>
      <c r="E378" s="17" t="s">
        <v>529</v>
      </c>
      <c r="F378" s="19">
        <v>496987</v>
      </c>
      <c r="G378" s="19">
        <v>496987</v>
      </c>
      <c r="H378" s="19">
        <v>0</v>
      </c>
      <c r="I378" s="19">
        <v>0</v>
      </c>
      <c r="J378" s="20">
        <v>7</v>
      </c>
      <c r="K378" s="20">
        <v>7</v>
      </c>
      <c r="L378" s="20">
        <v>0</v>
      </c>
      <c r="M378" s="20">
        <v>0</v>
      </c>
      <c r="N378" s="20">
        <f t="shared" si="54"/>
        <v>7</v>
      </c>
      <c r="O378" s="20">
        <f t="shared" si="55"/>
        <v>7</v>
      </c>
      <c r="P378" s="19">
        <v>0</v>
      </c>
      <c r="Q378" s="21">
        <v>0</v>
      </c>
    </row>
    <row r="379" spans="1:17" ht="45" outlineLevel="3">
      <c r="A379" s="15" t="s">
        <v>81</v>
      </c>
      <c r="B379" s="16">
        <v>268</v>
      </c>
      <c r="C379" s="17" t="s">
        <v>526</v>
      </c>
      <c r="D379" s="18" t="s">
        <v>3</v>
      </c>
      <c r="E379" s="17" t="s">
        <v>531</v>
      </c>
      <c r="F379" s="19">
        <v>203792</v>
      </c>
      <c r="G379" s="19">
        <v>207495</v>
      </c>
      <c r="H379" s="19">
        <v>0</v>
      </c>
      <c r="I379" s="19">
        <v>0</v>
      </c>
      <c r="J379" s="20">
        <v>1</v>
      </c>
      <c r="K379" s="20">
        <v>1</v>
      </c>
      <c r="L379" s="20">
        <v>0</v>
      </c>
      <c r="M379" s="20">
        <v>0</v>
      </c>
      <c r="N379" s="20">
        <f t="shared" si="54"/>
        <v>1</v>
      </c>
      <c r="O379" s="20">
        <f t="shared" si="55"/>
        <v>1</v>
      </c>
      <c r="P379" s="19">
        <v>0</v>
      </c>
      <c r="Q379" s="21">
        <v>0</v>
      </c>
    </row>
    <row r="380" spans="1:17" ht="45" outlineLevel="3">
      <c r="A380" s="15" t="s">
        <v>81</v>
      </c>
      <c r="B380" s="16">
        <v>268</v>
      </c>
      <c r="C380" s="17" t="s">
        <v>526</v>
      </c>
      <c r="D380" s="18" t="s">
        <v>3</v>
      </c>
      <c r="E380" s="17" t="s">
        <v>530</v>
      </c>
      <c r="F380" s="19">
        <v>470579</v>
      </c>
      <c r="G380" s="19">
        <v>476862</v>
      </c>
      <c r="H380" s="19">
        <v>0</v>
      </c>
      <c r="I380" s="19">
        <v>0</v>
      </c>
      <c r="J380" s="20">
        <v>3.3</v>
      </c>
      <c r="K380" s="20">
        <v>3.3</v>
      </c>
      <c r="L380" s="20">
        <v>0</v>
      </c>
      <c r="M380" s="20">
        <v>0</v>
      </c>
      <c r="N380" s="20">
        <f t="shared" si="54"/>
        <v>3.3</v>
      </c>
      <c r="O380" s="20">
        <f t="shared" si="55"/>
        <v>3.3</v>
      </c>
      <c r="P380" s="19">
        <v>0</v>
      </c>
      <c r="Q380" s="21">
        <v>0</v>
      </c>
    </row>
    <row r="381" spans="1:17" ht="30" outlineLevel="2">
      <c r="A381" s="15"/>
      <c r="B381" s="16"/>
      <c r="C381" s="26" t="s">
        <v>905</v>
      </c>
      <c r="D381" s="18"/>
      <c r="E381" s="17"/>
      <c r="F381" s="23">
        <f t="shared" ref="F381:Q381" si="57">SUBTOTAL(9,F376:F380)</f>
        <v>2664249</v>
      </c>
      <c r="G381" s="23">
        <f t="shared" si="57"/>
        <v>3352615</v>
      </c>
      <c r="H381" s="23">
        <f t="shared" si="57"/>
        <v>0</v>
      </c>
      <c r="I381" s="23">
        <f t="shared" si="57"/>
        <v>0</v>
      </c>
      <c r="J381" s="24">
        <f t="shared" si="57"/>
        <v>19.3</v>
      </c>
      <c r="K381" s="24">
        <f t="shared" si="57"/>
        <v>21.3</v>
      </c>
      <c r="L381" s="24">
        <f t="shared" si="57"/>
        <v>0</v>
      </c>
      <c r="M381" s="24">
        <f t="shared" si="57"/>
        <v>0</v>
      </c>
      <c r="N381" s="24">
        <f t="shared" si="57"/>
        <v>19.3</v>
      </c>
      <c r="O381" s="24">
        <f t="shared" si="57"/>
        <v>21.3</v>
      </c>
      <c r="P381" s="23">
        <f t="shared" si="57"/>
        <v>0</v>
      </c>
      <c r="Q381" s="25">
        <f t="shared" si="57"/>
        <v>0</v>
      </c>
    </row>
    <row r="382" spans="1:17" ht="45" outlineLevel="3">
      <c r="A382" s="15" t="s">
        <v>81</v>
      </c>
      <c r="B382" s="16">
        <v>274</v>
      </c>
      <c r="C382" s="17" t="s">
        <v>532</v>
      </c>
      <c r="D382" s="18" t="s">
        <v>3</v>
      </c>
      <c r="E382" s="17" t="s">
        <v>533</v>
      </c>
      <c r="F382" s="19">
        <v>3200000</v>
      </c>
      <c r="G382" s="19">
        <v>3200000</v>
      </c>
      <c r="H382" s="19">
        <v>0</v>
      </c>
      <c r="I382" s="19">
        <v>0</v>
      </c>
      <c r="J382" s="20">
        <v>0</v>
      </c>
      <c r="K382" s="20">
        <v>0</v>
      </c>
      <c r="L382" s="20">
        <v>0</v>
      </c>
      <c r="M382" s="20">
        <v>0</v>
      </c>
      <c r="N382" s="20">
        <f t="shared" si="54"/>
        <v>0</v>
      </c>
      <c r="O382" s="20">
        <f t="shared" si="55"/>
        <v>0</v>
      </c>
      <c r="P382" s="19">
        <v>0</v>
      </c>
      <c r="Q382" s="21">
        <v>0</v>
      </c>
    </row>
    <row r="383" spans="1:17" ht="45" outlineLevel="3">
      <c r="A383" s="15" t="s">
        <v>81</v>
      </c>
      <c r="B383" s="16">
        <v>274</v>
      </c>
      <c r="C383" s="17" t="s">
        <v>532</v>
      </c>
      <c r="D383" s="18" t="s">
        <v>3</v>
      </c>
      <c r="E383" s="17" t="s">
        <v>535</v>
      </c>
      <c r="F383" s="19">
        <v>1100000</v>
      </c>
      <c r="G383" s="19">
        <v>0</v>
      </c>
      <c r="H383" s="19">
        <v>0</v>
      </c>
      <c r="I383" s="19">
        <v>0</v>
      </c>
      <c r="J383" s="20">
        <v>0</v>
      </c>
      <c r="K383" s="20">
        <v>0</v>
      </c>
      <c r="L383" s="20">
        <v>0</v>
      </c>
      <c r="M383" s="20">
        <v>0</v>
      </c>
      <c r="N383" s="20">
        <f t="shared" si="54"/>
        <v>0</v>
      </c>
      <c r="O383" s="20">
        <f t="shared" si="55"/>
        <v>0</v>
      </c>
      <c r="P383" s="19">
        <v>0</v>
      </c>
      <c r="Q383" s="21">
        <v>0</v>
      </c>
    </row>
    <row r="384" spans="1:17" ht="30" outlineLevel="3">
      <c r="A384" s="15" t="s">
        <v>81</v>
      </c>
      <c r="B384" s="16">
        <v>274</v>
      </c>
      <c r="C384" s="17" t="s">
        <v>532</v>
      </c>
      <c r="D384" s="18" t="s">
        <v>3</v>
      </c>
      <c r="E384" s="17" t="s">
        <v>534</v>
      </c>
      <c r="F384" s="19">
        <v>5000000</v>
      </c>
      <c r="G384" s="19">
        <v>0</v>
      </c>
      <c r="H384" s="19">
        <v>0</v>
      </c>
      <c r="I384" s="19">
        <v>0</v>
      </c>
      <c r="J384" s="20">
        <v>0</v>
      </c>
      <c r="K384" s="20">
        <v>0</v>
      </c>
      <c r="L384" s="20">
        <v>0</v>
      </c>
      <c r="M384" s="20">
        <v>0</v>
      </c>
      <c r="N384" s="20">
        <f t="shared" si="54"/>
        <v>0</v>
      </c>
      <c r="O384" s="20">
        <f t="shared" si="55"/>
        <v>0</v>
      </c>
      <c r="P384" s="19">
        <v>0</v>
      </c>
      <c r="Q384" s="21">
        <v>0</v>
      </c>
    </row>
    <row r="385" spans="1:17" ht="30" outlineLevel="2">
      <c r="A385" s="15"/>
      <c r="B385" s="16"/>
      <c r="C385" s="26" t="s">
        <v>906</v>
      </c>
      <c r="D385" s="18"/>
      <c r="E385" s="17"/>
      <c r="F385" s="23">
        <f t="shared" ref="F385:Q385" si="58">SUBTOTAL(9,F382:F384)</f>
        <v>9300000</v>
      </c>
      <c r="G385" s="23">
        <f t="shared" si="58"/>
        <v>3200000</v>
      </c>
      <c r="H385" s="23">
        <f t="shared" si="58"/>
        <v>0</v>
      </c>
      <c r="I385" s="23">
        <f t="shared" si="58"/>
        <v>0</v>
      </c>
      <c r="J385" s="24">
        <f t="shared" si="58"/>
        <v>0</v>
      </c>
      <c r="K385" s="24">
        <f t="shared" si="58"/>
        <v>0</v>
      </c>
      <c r="L385" s="24">
        <f t="shared" si="58"/>
        <v>0</v>
      </c>
      <c r="M385" s="24">
        <f t="shared" si="58"/>
        <v>0</v>
      </c>
      <c r="N385" s="24">
        <f t="shared" si="58"/>
        <v>0</v>
      </c>
      <c r="O385" s="24">
        <f t="shared" si="58"/>
        <v>0</v>
      </c>
      <c r="P385" s="23">
        <f t="shared" si="58"/>
        <v>0</v>
      </c>
      <c r="Q385" s="25">
        <f t="shared" si="58"/>
        <v>0</v>
      </c>
    </row>
    <row r="386" spans="1:17" ht="30" outlineLevel="3">
      <c r="A386" s="15" t="s">
        <v>81</v>
      </c>
      <c r="B386" s="16">
        <v>417</v>
      </c>
      <c r="C386" s="17" t="s">
        <v>601</v>
      </c>
      <c r="D386" s="18" t="s">
        <v>3</v>
      </c>
      <c r="E386" s="17" t="s">
        <v>602</v>
      </c>
      <c r="F386" s="19">
        <v>230029</v>
      </c>
      <c r="G386" s="19">
        <v>338687</v>
      </c>
      <c r="H386" s="19">
        <v>0</v>
      </c>
      <c r="I386" s="19">
        <v>0</v>
      </c>
      <c r="J386" s="20">
        <v>0</v>
      </c>
      <c r="K386" s="20">
        <v>0</v>
      </c>
      <c r="L386" s="20">
        <v>0</v>
      </c>
      <c r="M386" s="20">
        <v>0</v>
      </c>
      <c r="N386" s="20">
        <f t="shared" si="54"/>
        <v>0</v>
      </c>
      <c r="O386" s="20">
        <f t="shared" si="55"/>
        <v>0</v>
      </c>
      <c r="P386" s="19">
        <v>0</v>
      </c>
      <c r="Q386" s="21">
        <v>0</v>
      </c>
    </row>
    <row r="387" spans="1:17" ht="30" outlineLevel="3">
      <c r="A387" s="15" t="s">
        <v>81</v>
      </c>
      <c r="B387" s="16">
        <v>417</v>
      </c>
      <c r="C387" s="17" t="s">
        <v>601</v>
      </c>
      <c r="D387" s="18" t="s">
        <v>3</v>
      </c>
      <c r="E387" s="17" t="s">
        <v>603</v>
      </c>
      <c r="F387" s="19">
        <v>0</v>
      </c>
      <c r="G387" s="19">
        <v>0</v>
      </c>
      <c r="H387" s="19">
        <v>-90395</v>
      </c>
      <c r="I387" s="19">
        <v>-90395</v>
      </c>
      <c r="J387" s="20">
        <v>0</v>
      </c>
      <c r="K387" s="20">
        <v>0</v>
      </c>
      <c r="L387" s="20">
        <v>0</v>
      </c>
      <c r="M387" s="20">
        <v>0</v>
      </c>
      <c r="N387" s="20">
        <f t="shared" si="54"/>
        <v>0</v>
      </c>
      <c r="O387" s="20">
        <f t="shared" si="55"/>
        <v>0</v>
      </c>
      <c r="P387" s="19">
        <v>0</v>
      </c>
      <c r="Q387" s="21">
        <v>0</v>
      </c>
    </row>
    <row r="388" spans="1:17" outlineLevel="2">
      <c r="A388" s="15"/>
      <c r="B388" s="16"/>
      <c r="C388" s="26" t="s">
        <v>907</v>
      </c>
      <c r="D388" s="18"/>
      <c r="E388" s="17"/>
      <c r="F388" s="23">
        <f t="shared" ref="F388:Q388" si="59">SUBTOTAL(9,F386:F387)</f>
        <v>230029</v>
      </c>
      <c r="G388" s="23">
        <f t="shared" si="59"/>
        <v>338687</v>
      </c>
      <c r="H388" s="23">
        <f t="shared" si="59"/>
        <v>-90395</v>
      </c>
      <c r="I388" s="23">
        <f t="shared" si="59"/>
        <v>-90395</v>
      </c>
      <c r="J388" s="24">
        <f t="shared" si="59"/>
        <v>0</v>
      </c>
      <c r="K388" s="24">
        <f t="shared" si="59"/>
        <v>0</v>
      </c>
      <c r="L388" s="24">
        <f t="shared" si="59"/>
        <v>0</v>
      </c>
      <c r="M388" s="24">
        <f t="shared" si="59"/>
        <v>0</v>
      </c>
      <c r="N388" s="24">
        <f t="shared" si="59"/>
        <v>0</v>
      </c>
      <c r="O388" s="24">
        <f t="shared" si="59"/>
        <v>0</v>
      </c>
      <c r="P388" s="23">
        <f t="shared" si="59"/>
        <v>0</v>
      </c>
      <c r="Q388" s="25">
        <f t="shared" si="59"/>
        <v>0</v>
      </c>
    </row>
    <row r="389" spans="1:17" ht="30" outlineLevel="3">
      <c r="A389" s="15" t="s">
        <v>81</v>
      </c>
      <c r="B389" s="16">
        <v>425</v>
      </c>
      <c r="C389" s="17" t="s">
        <v>607</v>
      </c>
      <c r="D389" s="18" t="s">
        <v>3</v>
      </c>
      <c r="E389" s="17" t="s">
        <v>613</v>
      </c>
      <c r="F389" s="19">
        <v>158993</v>
      </c>
      <c r="G389" s="19">
        <v>167532</v>
      </c>
      <c r="H389" s="19">
        <v>0</v>
      </c>
      <c r="I389" s="19">
        <v>0</v>
      </c>
      <c r="J389" s="20">
        <v>1</v>
      </c>
      <c r="K389" s="20">
        <v>1</v>
      </c>
      <c r="L389" s="20">
        <v>0</v>
      </c>
      <c r="M389" s="20">
        <v>0</v>
      </c>
      <c r="N389" s="20">
        <f t="shared" si="54"/>
        <v>1</v>
      </c>
      <c r="O389" s="20">
        <f t="shared" si="55"/>
        <v>1</v>
      </c>
      <c r="P389" s="19">
        <v>0</v>
      </c>
      <c r="Q389" s="21">
        <v>0</v>
      </c>
    </row>
    <row r="390" spans="1:17" ht="30" outlineLevel="3">
      <c r="A390" s="15" t="s">
        <v>81</v>
      </c>
      <c r="B390" s="16">
        <v>425</v>
      </c>
      <c r="C390" s="17" t="s">
        <v>607</v>
      </c>
      <c r="D390" s="18" t="s">
        <v>3</v>
      </c>
      <c r="E390" s="17" t="s">
        <v>612</v>
      </c>
      <c r="F390" s="19">
        <v>401292</v>
      </c>
      <c r="G390" s="19">
        <v>429329</v>
      </c>
      <c r="H390" s="19">
        <v>0</v>
      </c>
      <c r="I390" s="19">
        <v>0</v>
      </c>
      <c r="J390" s="20">
        <v>1</v>
      </c>
      <c r="K390" s="20">
        <v>1</v>
      </c>
      <c r="L390" s="20">
        <v>0</v>
      </c>
      <c r="M390" s="20">
        <v>0</v>
      </c>
      <c r="N390" s="20">
        <f t="shared" si="54"/>
        <v>1</v>
      </c>
      <c r="O390" s="20">
        <f t="shared" si="55"/>
        <v>1</v>
      </c>
      <c r="P390" s="19">
        <v>0</v>
      </c>
      <c r="Q390" s="21">
        <v>0</v>
      </c>
    </row>
    <row r="391" spans="1:17" ht="45" outlineLevel="3">
      <c r="A391" s="15" t="s">
        <v>81</v>
      </c>
      <c r="B391" s="16">
        <v>425</v>
      </c>
      <c r="C391" s="17" t="s">
        <v>607</v>
      </c>
      <c r="D391" s="18" t="s">
        <v>3</v>
      </c>
      <c r="E391" s="17" t="s">
        <v>609</v>
      </c>
      <c r="F391" s="19">
        <v>184869</v>
      </c>
      <c r="G391" s="19">
        <v>340869</v>
      </c>
      <c r="H391" s="19">
        <v>0</v>
      </c>
      <c r="I391" s="19">
        <v>0</v>
      </c>
      <c r="J391" s="20">
        <v>0</v>
      </c>
      <c r="K391" s="20">
        <v>0</v>
      </c>
      <c r="L391" s="20">
        <v>0</v>
      </c>
      <c r="M391" s="20">
        <v>0</v>
      </c>
      <c r="N391" s="20">
        <f t="shared" si="54"/>
        <v>0</v>
      </c>
      <c r="O391" s="20">
        <f t="shared" si="55"/>
        <v>0</v>
      </c>
      <c r="P391" s="19">
        <v>0</v>
      </c>
      <c r="Q391" s="21">
        <v>0</v>
      </c>
    </row>
    <row r="392" spans="1:17" ht="60" outlineLevel="3">
      <c r="A392" s="15" t="s">
        <v>81</v>
      </c>
      <c r="B392" s="16">
        <v>425</v>
      </c>
      <c r="C392" s="17" t="s">
        <v>607</v>
      </c>
      <c r="D392" s="18" t="s">
        <v>3</v>
      </c>
      <c r="E392" s="17" t="s">
        <v>611</v>
      </c>
      <c r="F392" s="19">
        <v>0</v>
      </c>
      <c r="G392" s="19">
        <v>0</v>
      </c>
      <c r="H392" s="19">
        <v>-866025</v>
      </c>
      <c r="I392" s="19">
        <v>-866025</v>
      </c>
      <c r="J392" s="20">
        <v>0</v>
      </c>
      <c r="K392" s="20">
        <v>0</v>
      </c>
      <c r="L392" s="20">
        <v>-20</v>
      </c>
      <c r="M392" s="20">
        <v>-20</v>
      </c>
      <c r="N392" s="20">
        <f t="shared" si="54"/>
        <v>-20</v>
      </c>
      <c r="O392" s="20">
        <f t="shared" si="55"/>
        <v>-20</v>
      </c>
      <c r="P392" s="19">
        <v>0</v>
      </c>
      <c r="Q392" s="21">
        <v>0</v>
      </c>
    </row>
    <row r="393" spans="1:17" ht="30" outlineLevel="3">
      <c r="A393" s="15" t="s">
        <v>81</v>
      </c>
      <c r="B393" s="16">
        <v>425</v>
      </c>
      <c r="C393" s="17" t="s">
        <v>607</v>
      </c>
      <c r="D393" s="18" t="s">
        <v>3</v>
      </c>
      <c r="E393" s="17" t="s">
        <v>610</v>
      </c>
      <c r="F393" s="19">
        <v>0</v>
      </c>
      <c r="G393" s="19">
        <v>0</v>
      </c>
      <c r="H393" s="19">
        <v>0</v>
      </c>
      <c r="I393" s="19">
        <v>0</v>
      </c>
      <c r="J393" s="20">
        <v>0</v>
      </c>
      <c r="K393" s="20">
        <v>0</v>
      </c>
      <c r="L393" s="20">
        <v>0</v>
      </c>
      <c r="M393" s="20">
        <v>0</v>
      </c>
      <c r="N393" s="20">
        <f t="shared" si="54"/>
        <v>0</v>
      </c>
      <c r="O393" s="20">
        <f t="shared" si="55"/>
        <v>0</v>
      </c>
      <c r="P393" s="19">
        <v>0</v>
      </c>
      <c r="Q393" s="21">
        <v>0</v>
      </c>
    </row>
    <row r="394" spans="1:17" ht="30" outlineLevel="3">
      <c r="A394" s="15" t="s">
        <v>81</v>
      </c>
      <c r="B394" s="16">
        <v>425</v>
      </c>
      <c r="C394" s="17" t="s">
        <v>607</v>
      </c>
      <c r="D394" s="18" t="s">
        <v>3</v>
      </c>
      <c r="E394" s="17" t="s">
        <v>608</v>
      </c>
      <c r="F394" s="19">
        <v>1287000</v>
      </c>
      <c r="G394" s="19">
        <v>0</v>
      </c>
      <c r="H394" s="19">
        <v>0</v>
      </c>
      <c r="I394" s="19">
        <v>0</v>
      </c>
      <c r="J394" s="20">
        <v>0</v>
      </c>
      <c r="K394" s="20">
        <v>0</v>
      </c>
      <c r="L394" s="20">
        <v>0</v>
      </c>
      <c r="M394" s="20">
        <v>0</v>
      </c>
      <c r="N394" s="20">
        <f t="shared" si="54"/>
        <v>0</v>
      </c>
      <c r="O394" s="20">
        <f t="shared" si="55"/>
        <v>0</v>
      </c>
      <c r="P394" s="19">
        <v>0</v>
      </c>
      <c r="Q394" s="21">
        <v>0</v>
      </c>
    </row>
    <row r="395" spans="1:17" ht="30" outlineLevel="2">
      <c r="A395" s="15"/>
      <c r="B395" s="16"/>
      <c r="C395" s="26" t="s">
        <v>908</v>
      </c>
      <c r="D395" s="18"/>
      <c r="E395" s="17"/>
      <c r="F395" s="23">
        <f t="shared" ref="F395:Q395" si="60">SUBTOTAL(9,F389:F394)</f>
        <v>2032154</v>
      </c>
      <c r="G395" s="23">
        <f t="shared" si="60"/>
        <v>937730</v>
      </c>
      <c r="H395" s="23">
        <f t="shared" si="60"/>
        <v>-866025</v>
      </c>
      <c r="I395" s="23">
        <f t="shared" si="60"/>
        <v>-866025</v>
      </c>
      <c r="J395" s="24">
        <f t="shared" si="60"/>
        <v>2</v>
      </c>
      <c r="K395" s="24">
        <f t="shared" si="60"/>
        <v>2</v>
      </c>
      <c r="L395" s="24">
        <f t="shared" si="60"/>
        <v>-20</v>
      </c>
      <c r="M395" s="24">
        <f t="shared" si="60"/>
        <v>-20</v>
      </c>
      <c r="N395" s="24">
        <f t="shared" si="60"/>
        <v>-18</v>
      </c>
      <c r="O395" s="24">
        <f t="shared" si="60"/>
        <v>-18</v>
      </c>
      <c r="P395" s="23">
        <f t="shared" si="60"/>
        <v>0</v>
      </c>
      <c r="Q395" s="25">
        <f t="shared" si="60"/>
        <v>0</v>
      </c>
    </row>
    <row r="396" spans="1:17" ht="45" outlineLevel="3">
      <c r="A396" s="15" t="s">
        <v>81</v>
      </c>
      <c r="B396" s="16">
        <v>885</v>
      </c>
      <c r="C396" s="17" t="s">
        <v>780</v>
      </c>
      <c r="D396" s="18" t="s">
        <v>3</v>
      </c>
      <c r="E396" s="17" t="s">
        <v>781</v>
      </c>
      <c r="F396" s="19">
        <v>1928107</v>
      </c>
      <c r="G396" s="19">
        <v>370000</v>
      </c>
      <c r="H396" s="19">
        <v>0</v>
      </c>
      <c r="I396" s="19">
        <v>0</v>
      </c>
      <c r="J396" s="20">
        <v>4</v>
      </c>
      <c r="K396" s="20">
        <v>4</v>
      </c>
      <c r="L396" s="20">
        <v>0</v>
      </c>
      <c r="M396" s="20">
        <v>0</v>
      </c>
      <c r="N396" s="20">
        <f t="shared" si="54"/>
        <v>4</v>
      </c>
      <c r="O396" s="20">
        <f t="shared" si="55"/>
        <v>4</v>
      </c>
      <c r="P396" s="19">
        <v>0</v>
      </c>
      <c r="Q396" s="21">
        <v>0</v>
      </c>
    </row>
    <row r="397" spans="1:17" ht="30" outlineLevel="2">
      <c r="A397" s="15"/>
      <c r="B397" s="16"/>
      <c r="C397" s="26" t="s">
        <v>909</v>
      </c>
      <c r="D397" s="18"/>
      <c r="E397" s="17"/>
      <c r="F397" s="23">
        <f t="shared" ref="F397:Q397" si="61">SUBTOTAL(9,F396:F396)</f>
        <v>1928107</v>
      </c>
      <c r="G397" s="23">
        <f t="shared" si="61"/>
        <v>370000</v>
      </c>
      <c r="H397" s="23">
        <f t="shared" si="61"/>
        <v>0</v>
      </c>
      <c r="I397" s="23">
        <f t="shared" si="61"/>
        <v>0</v>
      </c>
      <c r="J397" s="24">
        <f t="shared" si="61"/>
        <v>4</v>
      </c>
      <c r="K397" s="24">
        <f t="shared" si="61"/>
        <v>4</v>
      </c>
      <c r="L397" s="24">
        <f t="shared" si="61"/>
        <v>0</v>
      </c>
      <c r="M397" s="24">
        <f t="shared" si="61"/>
        <v>0</v>
      </c>
      <c r="N397" s="24">
        <f t="shared" si="61"/>
        <v>4</v>
      </c>
      <c r="O397" s="24">
        <f t="shared" si="61"/>
        <v>4</v>
      </c>
      <c r="P397" s="23">
        <f t="shared" si="61"/>
        <v>0</v>
      </c>
      <c r="Q397" s="25">
        <f t="shared" si="61"/>
        <v>0</v>
      </c>
    </row>
    <row r="398" spans="1:17" ht="45" outlineLevel="3">
      <c r="A398" s="15" t="s">
        <v>81</v>
      </c>
      <c r="B398" s="16">
        <v>935</v>
      </c>
      <c r="C398" s="17" t="s">
        <v>807</v>
      </c>
      <c r="D398" s="18" t="s">
        <v>3</v>
      </c>
      <c r="E398" s="17" t="s">
        <v>808</v>
      </c>
      <c r="F398" s="19">
        <v>525000</v>
      </c>
      <c r="G398" s="19">
        <v>525000</v>
      </c>
      <c r="H398" s="19">
        <v>0</v>
      </c>
      <c r="I398" s="19">
        <v>0</v>
      </c>
      <c r="J398" s="20">
        <v>0</v>
      </c>
      <c r="K398" s="20">
        <v>0</v>
      </c>
      <c r="L398" s="20">
        <v>0</v>
      </c>
      <c r="M398" s="20">
        <v>0</v>
      </c>
      <c r="N398" s="20">
        <f t="shared" si="54"/>
        <v>0</v>
      </c>
      <c r="O398" s="20">
        <f t="shared" si="55"/>
        <v>0</v>
      </c>
      <c r="P398" s="19">
        <v>0</v>
      </c>
      <c r="Q398" s="21">
        <v>0</v>
      </c>
    </row>
    <row r="399" spans="1:17" ht="45" outlineLevel="3">
      <c r="A399" s="15" t="s">
        <v>81</v>
      </c>
      <c r="B399" s="16">
        <v>935</v>
      </c>
      <c r="C399" s="17" t="s">
        <v>807</v>
      </c>
      <c r="D399" s="18" t="s">
        <v>3</v>
      </c>
      <c r="E399" s="17" t="s">
        <v>809</v>
      </c>
      <c r="F399" s="19">
        <v>685000</v>
      </c>
      <c r="G399" s="19">
        <v>685000</v>
      </c>
      <c r="H399" s="19">
        <v>0</v>
      </c>
      <c r="I399" s="19">
        <v>0</v>
      </c>
      <c r="J399" s="20">
        <v>0</v>
      </c>
      <c r="K399" s="20">
        <v>0</v>
      </c>
      <c r="L399" s="20">
        <v>0</v>
      </c>
      <c r="M399" s="20">
        <v>0</v>
      </c>
      <c r="N399" s="20">
        <f t="shared" si="54"/>
        <v>0</v>
      </c>
      <c r="O399" s="20">
        <f t="shared" si="55"/>
        <v>0</v>
      </c>
      <c r="P399" s="19">
        <v>0</v>
      </c>
      <c r="Q399" s="21">
        <v>0</v>
      </c>
    </row>
    <row r="400" spans="1:17" ht="30" outlineLevel="2">
      <c r="A400" s="15"/>
      <c r="B400" s="16"/>
      <c r="C400" s="26" t="s">
        <v>910</v>
      </c>
      <c r="D400" s="18"/>
      <c r="E400" s="17"/>
      <c r="F400" s="23">
        <f t="shared" ref="F400:Q400" si="62">SUBTOTAL(9,F398:F399)</f>
        <v>1210000</v>
      </c>
      <c r="G400" s="23">
        <f t="shared" si="62"/>
        <v>1210000</v>
      </c>
      <c r="H400" s="23">
        <f t="shared" si="62"/>
        <v>0</v>
      </c>
      <c r="I400" s="23">
        <f t="shared" si="62"/>
        <v>0</v>
      </c>
      <c r="J400" s="24">
        <f t="shared" si="62"/>
        <v>0</v>
      </c>
      <c r="K400" s="24">
        <f t="shared" si="62"/>
        <v>0</v>
      </c>
      <c r="L400" s="24">
        <f t="shared" si="62"/>
        <v>0</v>
      </c>
      <c r="M400" s="24">
        <f t="shared" si="62"/>
        <v>0</v>
      </c>
      <c r="N400" s="24">
        <f t="shared" si="62"/>
        <v>0</v>
      </c>
      <c r="O400" s="24">
        <f t="shared" si="62"/>
        <v>0</v>
      </c>
      <c r="P400" s="23">
        <f t="shared" si="62"/>
        <v>0</v>
      </c>
      <c r="Q400" s="25">
        <f t="shared" si="62"/>
        <v>0</v>
      </c>
    </row>
    <row r="401" spans="1:17" ht="60" outlineLevel="3">
      <c r="A401" s="15" t="s">
        <v>81</v>
      </c>
      <c r="B401" s="16">
        <v>936</v>
      </c>
      <c r="C401" s="17" t="s">
        <v>810</v>
      </c>
      <c r="D401" s="18" t="s">
        <v>3</v>
      </c>
      <c r="E401" s="17" t="s">
        <v>811</v>
      </c>
      <c r="F401" s="19">
        <v>500000</v>
      </c>
      <c r="G401" s="19">
        <v>500000</v>
      </c>
      <c r="H401" s="19">
        <v>0</v>
      </c>
      <c r="I401" s="19">
        <v>0</v>
      </c>
      <c r="J401" s="20">
        <v>0</v>
      </c>
      <c r="K401" s="20">
        <v>0</v>
      </c>
      <c r="L401" s="20">
        <v>0</v>
      </c>
      <c r="M401" s="20">
        <v>0</v>
      </c>
      <c r="N401" s="20">
        <f t="shared" si="54"/>
        <v>0</v>
      </c>
      <c r="O401" s="20">
        <f t="shared" si="55"/>
        <v>0</v>
      </c>
      <c r="P401" s="19">
        <v>0</v>
      </c>
      <c r="Q401" s="21">
        <v>0</v>
      </c>
    </row>
    <row r="402" spans="1:17" ht="60" outlineLevel="3">
      <c r="A402" s="15" t="s">
        <v>81</v>
      </c>
      <c r="B402" s="16">
        <v>936</v>
      </c>
      <c r="C402" s="17" t="s">
        <v>810</v>
      </c>
      <c r="D402" s="18" t="s">
        <v>3</v>
      </c>
      <c r="E402" s="17" t="s">
        <v>812</v>
      </c>
      <c r="F402" s="19">
        <v>3000000</v>
      </c>
      <c r="G402" s="19">
        <v>5000000</v>
      </c>
      <c r="H402" s="19">
        <v>0</v>
      </c>
      <c r="I402" s="19">
        <v>0</v>
      </c>
      <c r="J402" s="20">
        <v>0</v>
      </c>
      <c r="K402" s="20">
        <v>0</v>
      </c>
      <c r="L402" s="20">
        <v>0</v>
      </c>
      <c r="M402" s="20">
        <v>0</v>
      </c>
      <c r="N402" s="20">
        <f t="shared" si="54"/>
        <v>0</v>
      </c>
      <c r="O402" s="20">
        <f t="shared" si="55"/>
        <v>0</v>
      </c>
      <c r="P402" s="19">
        <v>0</v>
      </c>
      <c r="Q402" s="21">
        <v>0</v>
      </c>
    </row>
    <row r="403" spans="1:17" ht="60" outlineLevel="2">
      <c r="A403" s="15"/>
      <c r="B403" s="16"/>
      <c r="C403" s="26" t="s">
        <v>911</v>
      </c>
      <c r="D403" s="18"/>
      <c r="E403" s="17"/>
      <c r="F403" s="23">
        <f t="shared" ref="F403:Q403" si="63">SUBTOTAL(9,F401:F402)</f>
        <v>3500000</v>
      </c>
      <c r="G403" s="23">
        <f t="shared" si="63"/>
        <v>5500000</v>
      </c>
      <c r="H403" s="23">
        <f t="shared" si="63"/>
        <v>0</v>
      </c>
      <c r="I403" s="23">
        <f t="shared" si="63"/>
        <v>0</v>
      </c>
      <c r="J403" s="24">
        <f t="shared" si="63"/>
        <v>0</v>
      </c>
      <c r="K403" s="24">
        <f t="shared" si="63"/>
        <v>0</v>
      </c>
      <c r="L403" s="24">
        <f t="shared" si="63"/>
        <v>0</v>
      </c>
      <c r="M403" s="24">
        <f t="shared" si="63"/>
        <v>0</v>
      </c>
      <c r="N403" s="24">
        <f t="shared" si="63"/>
        <v>0</v>
      </c>
      <c r="O403" s="24">
        <f t="shared" si="63"/>
        <v>0</v>
      </c>
      <c r="P403" s="23">
        <f t="shared" si="63"/>
        <v>0</v>
      </c>
      <c r="Q403" s="25">
        <f t="shared" si="63"/>
        <v>0</v>
      </c>
    </row>
    <row r="404" spans="1:17" ht="60" outlineLevel="3">
      <c r="A404" s="15" t="s">
        <v>81</v>
      </c>
      <c r="B404" s="16">
        <v>937</v>
      </c>
      <c r="C404" s="17" t="s">
        <v>813</v>
      </c>
      <c r="D404" s="18" t="s">
        <v>3</v>
      </c>
      <c r="E404" s="17" t="s">
        <v>814</v>
      </c>
      <c r="F404" s="19">
        <v>500000</v>
      </c>
      <c r="G404" s="19">
        <v>500000</v>
      </c>
      <c r="H404" s="19">
        <v>0</v>
      </c>
      <c r="I404" s="19">
        <v>0</v>
      </c>
      <c r="J404" s="20">
        <v>4</v>
      </c>
      <c r="K404" s="20">
        <v>4</v>
      </c>
      <c r="L404" s="20">
        <v>-4</v>
      </c>
      <c r="M404" s="20">
        <v>-4</v>
      </c>
      <c r="N404" s="20">
        <f t="shared" si="54"/>
        <v>0</v>
      </c>
      <c r="O404" s="20">
        <f t="shared" si="55"/>
        <v>0</v>
      </c>
      <c r="P404" s="19">
        <v>0</v>
      </c>
      <c r="Q404" s="21">
        <v>0</v>
      </c>
    </row>
    <row r="405" spans="1:17" ht="30" outlineLevel="2">
      <c r="A405" s="15"/>
      <c r="B405" s="16"/>
      <c r="C405" s="26" t="s">
        <v>912</v>
      </c>
      <c r="D405" s="18"/>
      <c r="E405" s="17"/>
      <c r="F405" s="23">
        <f t="shared" ref="F405:Q405" si="64">SUBTOTAL(9,F404:F404)</f>
        <v>500000</v>
      </c>
      <c r="G405" s="23">
        <f t="shared" si="64"/>
        <v>500000</v>
      </c>
      <c r="H405" s="23">
        <f t="shared" si="64"/>
        <v>0</v>
      </c>
      <c r="I405" s="23">
        <f t="shared" si="64"/>
        <v>0</v>
      </c>
      <c r="J405" s="24">
        <f t="shared" si="64"/>
        <v>4</v>
      </c>
      <c r="K405" s="24">
        <f t="shared" si="64"/>
        <v>4</v>
      </c>
      <c r="L405" s="24">
        <f t="shared" si="64"/>
        <v>-4</v>
      </c>
      <c r="M405" s="24">
        <f t="shared" si="64"/>
        <v>-4</v>
      </c>
      <c r="N405" s="24">
        <f t="shared" si="64"/>
        <v>0</v>
      </c>
      <c r="O405" s="24">
        <f t="shared" si="64"/>
        <v>0</v>
      </c>
      <c r="P405" s="23">
        <f t="shared" si="64"/>
        <v>0</v>
      </c>
      <c r="Q405" s="25">
        <f t="shared" si="64"/>
        <v>0</v>
      </c>
    </row>
    <row r="406" spans="1:17" ht="135" outlineLevel="3">
      <c r="A406" s="15" t="s">
        <v>81</v>
      </c>
      <c r="B406" s="16">
        <v>938</v>
      </c>
      <c r="C406" s="17" t="s">
        <v>815</v>
      </c>
      <c r="D406" s="18" t="s">
        <v>3</v>
      </c>
      <c r="E406" s="17" t="s">
        <v>816</v>
      </c>
      <c r="F406" s="19">
        <v>880075</v>
      </c>
      <c r="G406" s="19">
        <v>910262</v>
      </c>
      <c r="H406" s="19">
        <v>0</v>
      </c>
      <c r="I406" s="19">
        <v>0</v>
      </c>
      <c r="J406" s="20">
        <v>16</v>
      </c>
      <c r="K406" s="20">
        <v>16</v>
      </c>
      <c r="L406" s="20">
        <v>0</v>
      </c>
      <c r="M406" s="20">
        <v>0</v>
      </c>
      <c r="N406" s="20">
        <f t="shared" si="54"/>
        <v>16</v>
      </c>
      <c r="O406" s="20">
        <f t="shared" si="55"/>
        <v>16</v>
      </c>
      <c r="P406" s="19">
        <v>0</v>
      </c>
      <c r="Q406" s="21">
        <v>0</v>
      </c>
    </row>
    <row r="407" spans="1:17" outlineLevel="2">
      <c r="A407" s="15"/>
      <c r="B407" s="16"/>
      <c r="C407" s="26" t="s">
        <v>913</v>
      </c>
      <c r="D407" s="18"/>
      <c r="E407" s="17"/>
      <c r="F407" s="23">
        <f t="shared" ref="F407:Q407" si="65">SUBTOTAL(9,F406:F406)</f>
        <v>880075</v>
      </c>
      <c r="G407" s="23">
        <f t="shared" si="65"/>
        <v>910262</v>
      </c>
      <c r="H407" s="23">
        <f t="shared" si="65"/>
        <v>0</v>
      </c>
      <c r="I407" s="23">
        <f t="shared" si="65"/>
        <v>0</v>
      </c>
      <c r="J407" s="24">
        <f t="shared" si="65"/>
        <v>16</v>
      </c>
      <c r="K407" s="24">
        <f t="shared" si="65"/>
        <v>16</v>
      </c>
      <c r="L407" s="24">
        <f t="shared" si="65"/>
        <v>0</v>
      </c>
      <c r="M407" s="24">
        <f t="shared" si="65"/>
        <v>0</v>
      </c>
      <c r="N407" s="24">
        <f t="shared" si="65"/>
        <v>16</v>
      </c>
      <c r="O407" s="24">
        <f t="shared" si="65"/>
        <v>16</v>
      </c>
      <c r="P407" s="23">
        <f t="shared" si="65"/>
        <v>0</v>
      </c>
      <c r="Q407" s="25">
        <f t="shared" si="65"/>
        <v>0</v>
      </c>
    </row>
    <row r="408" spans="1:17" ht="45" outlineLevel="3">
      <c r="A408" s="15" t="s">
        <v>81</v>
      </c>
      <c r="B408" s="16">
        <v>948</v>
      </c>
      <c r="C408" s="17" t="s">
        <v>823</v>
      </c>
      <c r="D408" s="18" t="s">
        <v>3</v>
      </c>
      <c r="E408" s="17" t="s">
        <v>824</v>
      </c>
      <c r="F408" s="19">
        <v>603800</v>
      </c>
      <c r="G408" s="19">
        <v>603800</v>
      </c>
      <c r="H408" s="19">
        <v>0</v>
      </c>
      <c r="I408" s="19">
        <v>0</v>
      </c>
      <c r="J408" s="20">
        <v>1</v>
      </c>
      <c r="K408" s="20">
        <v>1</v>
      </c>
      <c r="L408" s="20">
        <v>0</v>
      </c>
      <c r="M408" s="20">
        <v>0</v>
      </c>
      <c r="N408" s="20">
        <f t="shared" si="54"/>
        <v>1</v>
      </c>
      <c r="O408" s="20">
        <f t="shared" si="55"/>
        <v>1</v>
      </c>
      <c r="P408" s="19">
        <v>0</v>
      </c>
      <c r="Q408" s="21">
        <v>0</v>
      </c>
    </row>
    <row r="409" spans="1:17" ht="30" outlineLevel="2" collapsed="1">
      <c r="A409" s="15"/>
      <c r="B409" s="16"/>
      <c r="C409" s="26" t="s">
        <v>914</v>
      </c>
      <c r="D409" s="18"/>
      <c r="E409" s="17"/>
      <c r="F409" s="23">
        <f t="shared" ref="F409:Q409" si="66">SUBTOTAL(9,F408:F408)</f>
        <v>603800</v>
      </c>
      <c r="G409" s="23">
        <f t="shared" si="66"/>
        <v>603800</v>
      </c>
      <c r="H409" s="23">
        <f t="shared" si="66"/>
        <v>0</v>
      </c>
      <c r="I409" s="23">
        <f t="shared" si="66"/>
        <v>0</v>
      </c>
      <c r="J409" s="24">
        <f t="shared" si="66"/>
        <v>1</v>
      </c>
      <c r="K409" s="24">
        <f t="shared" si="66"/>
        <v>1</v>
      </c>
      <c r="L409" s="24">
        <f t="shared" si="66"/>
        <v>0</v>
      </c>
      <c r="M409" s="24">
        <f t="shared" si="66"/>
        <v>0</v>
      </c>
      <c r="N409" s="24">
        <f t="shared" si="66"/>
        <v>1</v>
      </c>
      <c r="O409" s="24">
        <f t="shared" si="66"/>
        <v>1</v>
      </c>
      <c r="P409" s="23">
        <f t="shared" si="66"/>
        <v>0</v>
      </c>
      <c r="Q409" s="25">
        <f t="shared" si="66"/>
        <v>0</v>
      </c>
    </row>
    <row r="410" spans="1:17" outlineLevel="1">
      <c r="A410" s="31" t="s">
        <v>851</v>
      </c>
      <c r="B410" s="16"/>
      <c r="C410" s="17"/>
      <c r="D410" s="18"/>
      <c r="E410" s="17"/>
      <c r="F410" s="28">
        <f t="shared" ref="F410:Q410" si="67">SUBTOTAL(9,F95:F408)</f>
        <v>207911091</v>
      </c>
      <c r="G410" s="28">
        <f t="shared" si="67"/>
        <v>300958036</v>
      </c>
      <c r="H410" s="28">
        <f t="shared" si="67"/>
        <v>285735157</v>
      </c>
      <c r="I410" s="28">
        <f t="shared" si="67"/>
        <v>429711046</v>
      </c>
      <c r="J410" s="29">
        <f t="shared" si="67"/>
        <v>782.42000000000007</v>
      </c>
      <c r="K410" s="29">
        <f t="shared" si="67"/>
        <v>1092.2900000000002</v>
      </c>
      <c r="L410" s="29">
        <f t="shared" si="67"/>
        <v>410.62999999999988</v>
      </c>
      <c r="M410" s="29">
        <f t="shared" si="67"/>
        <v>757.6600000000002</v>
      </c>
      <c r="N410" s="29">
        <f t="shared" si="67"/>
        <v>1193.05</v>
      </c>
      <c r="O410" s="29">
        <f t="shared" si="67"/>
        <v>1849.95</v>
      </c>
      <c r="P410" s="28">
        <f t="shared" si="67"/>
        <v>0</v>
      </c>
      <c r="Q410" s="30">
        <f t="shared" si="67"/>
        <v>0</v>
      </c>
    </row>
    <row r="411" spans="1:17" ht="30" outlineLevel="3">
      <c r="A411" s="15" t="s">
        <v>74</v>
      </c>
      <c r="B411" s="16">
        <v>141</v>
      </c>
      <c r="C411" s="17" t="s">
        <v>75</v>
      </c>
      <c r="D411" s="18" t="s">
        <v>3</v>
      </c>
      <c r="E411" s="17" t="s">
        <v>77</v>
      </c>
      <c r="F411" s="19">
        <v>0</v>
      </c>
      <c r="G411" s="19">
        <v>0</v>
      </c>
      <c r="H411" s="19">
        <v>2500000</v>
      </c>
      <c r="I411" s="19">
        <v>2500000</v>
      </c>
      <c r="J411" s="20">
        <v>0</v>
      </c>
      <c r="K411" s="20">
        <v>0</v>
      </c>
      <c r="L411" s="20">
        <v>0</v>
      </c>
      <c r="M411" s="20">
        <v>0</v>
      </c>
      <c r="N411" s="20">
        <f t="shared" si="54"/>
        <v>0</v>
      </c>
      <c r="O411" s="20">
        <f t="shared" si="55"/>
        <v>0</v>
      </c>
      <c r="P411" s="19">
        <v>0</v>
      </c>
      <c r="Q411" s="21">
        <v>0</v>
      </c>
    </row>
    <row r="412" spans="1:17" ht="30" outlineLevel="3">
      <c r="A412" s="15" t="s">
        <v>74</v>
      </c>
      <c r="B412" s="16">
        <v>141</v>
      </c>
      <c r="C412" s="17" t="s">
        <v>75</v>
      </c>
      <c r="D412" s="18" t="s">
        <v>3</v>
      </c>
      <c r="E412" s="17" t="s">
        <v>76</v>
      </c>
      <c r="F412" s="19">
        <v>300000</v>
      </c>
      <c r="G412" s="19">
        <v>300000</v>
      </c>
      <c r="H412" s="19">
        <v>0</v>
      </c>
      <c r="I412" s="19">
        <v>0</v>
      </c>
      <c r="J412" s="20">
        <v>0</v>
      </c>
      <c r="K412" s="20">
        <v>0</v>
      </c>
      <c r="L412" s="20">
        <v>0</v>
      </c>
      <c r="M412" s="20">
        <v>0</v>
      </c>
      <c r="N412" s="20">
        <f t="shared" si="54"/>
        <v>0</v>
      </c>
      <c r="O412" s="20">
        <f t="shared" si="55"/>
        <v>0</v>
      </c>
      <c r="P412" s="19">
        <v>0</v>
      </c>
      <c r="Q412" s="21">
        <v>0</v>
      </c>
    </row>
    <row r="413" spans="1:17" ht="30" outlineLevel="2">
      <c r="A413" s="15"/>
      <c r="B413" s="16"/>
      <c r="C413" s="26" t="s">
        <v>915</v>
      </c>
      <c r="D413" s="18"/>
      <c r="E413" s="17"/>
      <c r="F413" s="23">
        <f t="shared" ref="F413:Q413" si="68">SUBTOTAL(9,F411:F412)</f>
        <v>300000</v>
      </c>
      <c r="G413" s="23">
        <f t="shared" si="68"/>
        <v>300000</v>
      </c>
      <c r="H413" s="23">
        <f t="shared" si="68"/>
        <v>2500000</v>
      </c>
      <c r="I413" s="23">
        <f t="shared" si="68"/>
        <v>2500000</v>
      </c>
      <c r="J413" s="24">
        <f t="shared" si="68"/>
        <v>0</v>
      </c>
      <c r="K413" s="24">
        <f t="shared" si="68"/>
        <v>0</v>
      </c>
      <c r="L413" s="24">
        <f t="shared" si="68"/>
        <v>0</v>
      </c>
      <c r="M413" s="24">
        <f t="shared" si="68"/>
        <v>0</v>
      </c>
      <c r="N413" s="24">
        <f t="shared" si="68"/>
        <v>0</v>
      </c>
      <c r="O413" s="24">
        <f t="shared" si="68"/>
        <v>0</v>
      </c>
      <c r="P413" s="23">
        <f t="shared" si="68"/>
        <v>0</v>
      </c>
      <c r="Q413" s="25">
        <f t="shared" si="68"/>
        <v>0</v>
      </c>
    </row>
    <row r="414" spans="1:17" ht="30" outlineLevel="3">
      <c r="A414" s="15" t="s">
        <v>74</v>
      </c>
      <c r="B414" s="16">
        <v>143</v>
      </c>
      <c r="C414" s="17" t="s">
        <v>78</v>
      </c>
      <c r="D414" s="18" t="s">
        <v>3</v>
      </c>
      <c r="E414" s="17" t="s">
        <v>79</v>
      </c>
      <c r="F414" s="19">
        <v>0</v>
      </c>
      <c r="G414" s="19">
        <v>0</v>
      </c>
      <c r="H414" s="19">
        <v>205298</v>
      </c>
      <c r="I414" s="19">
        <v>205298</v>
      </c>
      <c r="J414" s="20">
        <v>0</v>
      </c>
      <c r="K414" s="20">
        <v>0</v>
      </c>
      <c r="L414" s="20">
        <v>2</v>
      </c>
      <c r="M414" s="20">
        <v>2</v>
      </c>
      <c r="N414" s="20">
        <f t="shared" si="54"/>
        <v>2</v>
      </c>
      <c r="O414" s="20">
        <f t="shared" si="55"/>
        <v>2</v>
      </c>
      <c r="P414" s="19">
        <v>0</v>
      </c>
      <c r="Q414" s="21">
        <v>0</v>
      </c>
    </row>
    <row r="415" spans="1:17" ht="45" outlineLevel="3">
      <c r="A415" s="15" t="s">
        <v>74</v>
      </c>
      <c r="B415" s="16">
        <v>143</v>
      </c>
      <c r="C415" s="17" t="s">
        <v>78</v>
      </c>
      <c r="D415" s="18" t="s">
        <v>3</v>
      </c>
      <c r="E415" s="17" t="s">
        <v>80</v>
      </c>
      <c r="F415" s="19">
        <v>0</v>
      </c>
      <c r="G415" s="19">
        <v>0</v>
      </c>
      <c r="H415" s="19">
        <v>53260</v>
      </c>
      <c r="I415" s="19">
        <v>53260</v>
      </c>
      <c r="J415" s="20">
        <v>0</v>
      </c>
      <c r="K415" s="20">
        <v>0</v>
      </c>
      <c r="L415" s="20">
        <v>24</v>
      </c>
      <c r="M415" s="20">
        <v>24</v>
      </c>
      <c r="N415" s="20">
        <f t="shared" si="54"/>
        <v>24</v>
      </c>
      <c r="O415" s="20">
        <f t="shared" si="55"/>
        <v>24</v>
      </c>
      <c r="P415" s="19">
        <v>0</v>
      </c>
      <c r="Q415" s="21">
        <v>0</v>
      </c>
    </row>
    <row r="416" spans="1:17" outlineLevel="2">
      <c r="A416" s="15"/>
      <c r="B416" s="16"/>
      <c r="C416" s="26" t="s">
        <v>916</v>
      </c>
      <c r="D416" s="18"/>
      <c r="E416" s="17"/>
      <c r="F416" s="23">
        <f t="shared" ref="F416:Q416" si="69">SUBTOTAL(9,F414:F415)</f>
        <v>0</v>
      </c>
      <c r="G416" s="23">
        <f t="shared" si="69"/>
        <v>0</v>
      </c>
      <c r="H416" s="23">
        <f t="shared" si="69"/>
        <v>258558</v>
      </c>
      <c r="I416" s="23">
        <f t="shared" si="69"/>
        <v>258558</v>
      </c>
      <c r="J416" s="24">
        <f t="shared" si="69"/>
        <v>0</v>
      </c>
      <c r="K416" s="24">
        <f t="shared" si="69"/>
        <v>0</v>
      </c>
      <c r="L416" s="24">
        <f t="shared" si="69"/>
        <v>26</v>
      </c>
      <c r="M416" s="24">
        <f t="shared" si="69"/>
        <v>26</v>
      </c>
      <c r="N416" s="24">
        <f t="shared" si="69"/>
        <v>26</v>
      </c>
      <c r="O416" s="24">
        <f t="shared" si="69"/>
        <v>26</v>
      </c>
      <c r="P416" s="23">
        <f t="shared" si="69"/>
        <v>0</v>
      </c>
      <c r="Q416" s="25">
        <f t="shared" si="69"/>
        <v>0</v>
      </c>
    </row>
    <row r="417" spans="1:17" ht="30" outlineLevel="3">
      <c r="A417" s="15" t="s">
        <v>74</v>
      </c>
      <c r="B417" s="16">
        <v>147</v>
      </c>
      <c r="C417" s="17" t="s">
        <v>86</v>
      </c>
      <c r="D417" s="18" t="s">
        <v>3</v>
      </c>
      <c r="E417" s="17" t="s">
        <v>88</v>
      </c>
      <c r="F417" s="19">
        <v>0</v>
      </c>
      <c r="G417" s="19">
        <v>0</v>
      </c>
      <c r="H417" s="19">
        <v>0</v>
      </c>
      <c r="I417" s="19">
        <v>0</v>
      </c>
      <c r="J417" s="20">
        <v>0</v>
      </c>
      <c r="K417" s="20">
        <v>0</v>
      </c>
      <c r="L417" s="20">
        <v>0</v>
      </c>
      <c r="M417" s="20">
        <v>0</v>
      </c>
      <c r="N417" s="20">
        <f t="shared" si="54"/>
        <v>0</v>
      </c>
      <c r="O417" s="20">
        <f t="shared" si="55"/>
        <v>0</v>
      </c>
      <c r="P417" s="19">
        <v>0</v>
      </c>
      <c r="Q417" s="21">
        <v>0</v>
      </c>
    </row>
    <row r="418" spans="1:17" ht="30" outlineLevel="3">
      <c r="A418" s="15" t="s">
        <v>74</v>
      </c>
      <c r="B418" s="16">
        <v>147</v>
      </c>
      <c r="C418" s="17" t="s">
        <v>86</v>
      </c>
      <c r="D418" s="18" t="s">
        <v>3</v>
      </c>
      <c r="E418" s="17" t="s">
        <v>89</v>
      </c>
      <c r="F418" s="19">
        <v>0</v>
      </c>
      <c r="G418" s="19">
        <v>0</v>
      </c>
      <c r="H418" s="19">
        <v>38002</v>
      </c>
      <c r="I418" s="19">
        <v>38002</v>
      </c>
      <c r="J418" s="20">
        <v>0</v>
      </c>
      <c r="K418" s="20">
        <v>0</v>
      </c>
      <c r="L418" s="20">
        <v>0</v>
      </c>
      <c r="M418" s="20">
        <v>0</v>
      </c>
      <c r="N418" s="20">
        <f t="shared" si="54"/>
        <v>0</v>
      </c>
      <c r="O418" s="20">
        <f t="shared" si="55"/>
        <v>0</v>
      </c>
      <c r="P418" s="19">
        <v>0</v>
      </c>
      <c r="Q418" s="21">
        <v>0</v>
      </c>
    </row>
    <row r="419" spans="1:17" ht="30" outlineLevel="3">
      <c r="A419" s="15" t="s">
        <v>74</v>
      </c>
      <c r="B419" s="16">
        <v>147</v>
      </c>
      <c r="C419" s="17" t="s">
        <v>86</v>
      </c>
      <c r="D419" s="18" t="s">
        <v>3</v>
      </c>
      <c r="E419" s="17" t="s">
        <v>87</v>
      </c>
      <c r="F419" s="19">
        <v>107193</v>
      </c>
      <c r="G419" s="19">
        <v>107193</v>
      </c>
      <c r="H419" s="19">
        <v>0</v>
      </c>
      <c r="I419" s="19">
        <v>0</v>
      </c>
      <c r="J419" s="20">
        <v>0</v>
      </c>
      <c r="K419" s="20">
        <v>0</v>
      </c>
      <c r="L419" s="20">
        <v>0</v>
      </c>
      <c r="M419" s="20">
        <v>0</v>
      </c>
      <c r="N419" s="20">
        <f t="shared" si="54"/>
        <v>0</v>
      </c>
      <c r="O419" s="20">
        <f t="shared" si="55"/>
        <v>0</v>
      </c>
      <c r="P419" s="19">
        <v>0</v>
      </c>
      <c r="Q419" s="21">
        <v>0</v>
      </c>
    </row>
    <row r="420" spans="1:17" ht="30" outlineLevel="2">
      <c r="A420" s="15"/>
      <c r="B420" s="16"/>
      <c r="C420" s="26" t="s">
        <v>917</v>
      </c>
      <c r="D420" s="18"/>
      <c r="E420" s="17"/>
      <c r="F420" s="23">
        <f t="shared" ref="F420:Q420" si="70">SUBTOTAL(9,F417:F419)</f>
        <v>107193</v>
      </c>
      <c r="G420" s="23">
        <f t="shared" si="70"/>
        <v>107193</v>
      </c>
      <c r="H420" s="23">
        <f t="shared" si="70"/>
        <v>38002</v>
      </c>
      <c r="I420" s="23">
        <f t="shared" si="70"/>
        <v>38002</v>
      </c>
      <c r="J420" s="24">
        <f t="shared" si="70"/>
        <v>0</v>
      </c>
      <c r="K420" s="24">
        <f t="shared" si="70"/>
        <v>0</v>
      </c>
      <c r="L420" s="24">
        <f t="shared" si="70"/>
        <v>0</v>
      </c>
      <c r="M420" s="24">
        <f t="shared" si="70"/>
        <v>0</v>
      </c>
      <c r="N420" s="24">
        <f t="shared" si="70"/>
        <v>0</v>
      </c>
      <c r="O420" s="24">
        <f t="shared" si="70"/>
        <v>0</v>
      </c>
      <c r="P420" s="23">
        <f t="shared" si="70"/>
        <v>0</v>
      </c>
      <c r="Q420" s="25">
        <f t="shared" si="70"/>
        <v>0</v>
      </c>
    </row>
    <row r="421" spans="1:17" ht="45" outlineLevel="3">
      <c r="A421" s="15" t="s">
        <v>74</v>
      </c>
      <c r="B421" s="16">
        <v>166</v>
      </c>
      <c r="C421" s="17" t="s">
        <v>170</v>
      </c>
      <c r="D421" s="18" t="s">
        <v>3</v>
      </c>
      <c r="E421" s="17" t="s">
        <v>171</v>
      </c>
      <c r="F421" s="19">
        <v>120140</v>
      </c>
      <c r="G421" s="19">
        <v>120140</v>
      </c>
      <c r="H421" s="19">
        <v>0</v>
      </c>
      <c r="I421" s="19">
        <v>0</v>
      </c>
      <c r="J421" s="20">
        <v>3</v>
      </c>
      <c r="K421" s="20">
        <v>3</v>
      </c>
      <c r="L421" s="20">
        <v>0</v>
      </c>
      <c r="M421" s="20">
        <v>0</v>
      </c>
      <c r="N421" s="20">
        <f t="shared" si="54"/>
        <v>3</v>
      </c>
      <c r="O421" s="20">
        <f t="shared" si="55"/>
        <v>3</v>
      </c>
      <c r="P421" s="19">
        <v>0</v>
      </c>
      <c r="Q421" s="21">
        <v>0</v>
      </c>
    </row>
    <row r="422" spans="1:17" ht="30" outlineLevel="2">
      <c r="A422" s="15"/>
      <c r="B422" s="16"/>
      <c r="C422" s="26" t="s">
        <v>918</v>
      </c>
      <c r="D422" s="18"/>
      <c r="E422" s="17"/>
      <c r="F422" s="23">
        <f t="shared" ref="F422:Q422" si="71">SUBTOTAL(9,F421:F421)</f>
        <v>120140</v>
      </c>
      <c r="G422" s="23">
        <f t="shared" si="71"/>
        <v>120140</v>
      </c>
      <c r="H422" s="23">
        <f t="shared" si="71"/>
        <v>0</v>
      </c>
      <c r="I422" s="23">
        <f t="shared" si="71"/>
        <v>0</v>
      </c>
      <c r="J422" s="24">
        <f t="shared" si="71"/>
        <v>3</v>
      </c>
      <c r="K422" s="24">
        <f t="shared" si="71"/>
        <v>3</v>
      </c>
      <c r="L422" s="24">
        <f t="shared" si="71"/>
        <v>0</v>
      </c>
      <c r="M422" s="24">
        <f t="shared" si="71"/>
        <v>0</v>
      </c>
      <c r="N422" s="24">
        <f t="shared" si="71"/>
        <v>3</v>
      </c>
      <c r="O422" s="24">
        <f t="shared" si="71"/>
        <v>3</v>
      </c>
      <c r="P422" s="23">
        <f t="shared" si="71"/>
        <v>0</v>
      </c>
      <c r="Q422" s="25">
        <f t="shared" si="71"/>
        <v>0</v>
      </c>
    </row>
    <row r="423" spans="1:17" outlineLevel="1">
      <c r="A423" s="31" t="s">
        <v>852</v>
      </c>
      <c r="B423" s="16"/>
      <c r="C423" s="17"/>
      <c r="D423" s="18"/>
      <c r="E423" s="17"/>
      <c r="F423" s="28">
        <f t="shared" ref="F423:Q423" si="72">SUBTOTAL(9,F411:F421)</f>
        <v>527333</v>
      </c>
      <c r="G423" s="28">
        <f t="shared" si="72"/>
        <v>527333</v>
      </c>
      <c r="H423" s="28">
        <f t="shared" si="72"/>
        <v>2796560</v>
      </c>
      <c r="I423" s="28">
        <f t="shared" si="72"/>
        <v>2796560</v>
      </c>
      <c r="J423" s="29">
        <f t="shared" si="72"/>
        <v>3</v>
      </c>
      <c r="K423" s="29">
        <f t="shared" si="72"/>
        <v>3</v>
      </c>
      <c r="L423" s="29">
        <f t="shared" si="72"/>
        <v>26</v>
      </c>
      <c r="M423" s="29">
        <f t="shared" si="72"/>
        <v>26</v>
      </c>
      <c r="N423" s="29">
        <f t="shared" si="72"/>
        <v>29</v>
      </c>
      <c r="O423" s="29">
        <f t="shared" si="72"/>
        <v>29</v>
      </c>
      <c r="P423" s="28">
        <f t="shared" si="72"/>
        <v>0</v>
      </c>
      <c r="Q423" s="30">
        <f t="shared" si="72"/>
        <v>0</v>
      </c>
    </row>
    <row r="424" spans="1:17" outlineLevel="3">
      <c r="A424" s="15" t="s">
        <v>92</v>
      </c>
      <c r="B424" s="16">
        <v>151</v>
      </c>
      <c r="C424" s="17" t="s">
        <v>93</v>
      </c>
      <c r="D424" s="18" t="s">
        <v>3</v>
      </c>
      <c r="E424" s="17" t="s">
        <v>95</v>
      </c>
      <c r="F424" s="19">
        <v>0</v>
      </c>
      <c r="G424" s="19">
        <v>0</v>
      </c>
      <c r="H424" s="19">
        <v>0</v>
      </c>
      <c r="I424" s="19">
        <v>0</v>
      </c>
      <c r="J424" s="20">
        <v>0</v>
      </c>
      <c r="K424" s="20">
        <v>0</v>
      </c>
      <c r="L424" s="20">
        <v>5</v>
      </c>
      <c r="M424" s="20">
        <v>-1</v>
      </c>
      <c r="N424" s="20">
        <f t="shared" si="54"/>
        <v>5</v>
      </c>
      <c r="O424" s="20">
        <f t="shared" si="55"/>
        <v>-1</v>
      </c>
      <c r="P424" s="19">
        <v>0</v>
      </c>
      <c r="Q424" s="21">
        <v>0</v>
      </c>
    </row>
    <row r="425" spans="1:17" outlineLevel="3">
      <c r="A425" s="15" t="s">
        <v>92</v>
      </c>
      <c r="B425" s="16">
        <v>151</v>
      </c>
      <c r="C425" s="17" t="s">
        <v>93</v>
      </c>
      <c r="D425" s="18" t="s">
        <v>3</v>
      </c>
      <c r="E425" s="17" t="s">
        <v>97</v>
      </c>
      <c r="F425" s="19">
        <v>0</v>
      </c>
      <c r="G425" s="19">
        <v>0</v>
      </c>
      <c r="H425" s="19">
        <v>19062262</v>
      </c>
      <c r="I425" s="19">
        <v>13853086</v>
      </c>
      <c r="J425" s="20">
        <v>0</v>
      </c>
      <c r="K425" s="20">
        <v>0</v>
      </c>
      <c r="L425" s="20">
        <v>0</v>
      </c>
      <c r="M425" s="20">
        <v>0</v>
      </c>
      <c r="N425" s="20">
        <f t="shared" si="54"/>
        <v>0</v>
      </c>
      <c r="O425" s="20">
        <f t="shared" si="55"/>
        <v>0</v>
      </c>
      <c r="P425" s="19">
        <v>0</v>
      </c>
      <c r="Q425" s="21">
        <v>0</v>
      </c>
    </row>
    <row r="426" spans="1:17" outlineLevel="3">
      <c r="A426" s="15" t="s">
        <v>92</v>
      </c>
      <c r="B426" s="16">
        <v>151</v>
      </c>
      <c r="C426" s="17" t="s">
        <v>93</v>
      </c>
      <c r="D426" s="18" t="s">
        <v>3</v>
      </c>
      <c r="E426" s="17" t="s">
        <v>94</v>
      </c>
      <c r="F426" s="19">
        <v>190883</v>
      </c>
      <c r="G426" s="19">
        <v>630650</v>
      </c>
      <c r="H426" s="19">
        <v>0</v>
      </c>
      <c r="I426" s="19">
        <v>0</v>
      </c>
      <c r="J426" s="20">
        <v>2</v>
      </c>
      <c r="K426" s="20">
        <v>6</v>
      </c>
      <c r="L426" s="20">
        <v>0</v>
      </c>
      <c r="M426" s="20">
        <v>0</v>
      </c>
      <c r="N426" s="20">
        <f t="shared" si="54"/>
        <v>2</v>
      </c>
      <c r="O426" s="20">
        <f t="shared" si="55"/>
        <v>6</v>
      </c>
      <c r="P426" s="19">
        <v>0</v>
      </c>
      <c r="Q426" s="21">
        <v>0</v>
      </c>
    </row>
    <row r="427" spans="1:17" ht="45" outlineLevel="3">
      <c r="A427" s="15" t="s">
        <v>92</v>
      </c>
      <c r="B427" s="16">
        <v>151</v>
      </c>
      <c r="C427" s="17" t="s">
        <v>93</v>
      </c>
      <c r="D427" s="18" t="s">
        <v>3</v>
      </c>
      <c r="E427" s="17" t="s">
        <v>96</v>
      </c>
      <c r="F427" s="19">
        <v>321725</v>
      </c>
      <c r="G427" s="19">
        <v>535009</v>
      </c>
      <c r="H427" s="19">
        <v>0</v>
      </c>
      <c r="I427" s="19">
        <v>0</v>
      </c>
      <c r="J427" s="20">
        <v>3</v>
      </c>
      <c r="K427" s="20">
        <v>5</v>
      </c>
      <c r="L427" s="20">
        <v>0</v>
      </c>
      <c r="M427" s="20">
        <v>0</v>
      </c>
      <c r="N427" s="20">
        <f t="shared" si="54"/>
        <v>3</v>
      </c>
      <c r="O427" s="20">
        <f t="shared" si="55"/>
        <v>5</v>
      </c>
      <c r="P427" s="19">
        <v>0</v>
      </c>
      <c r="Q427" s="21">
        <v>0</v>
      </c>
    </row>
    <row r="428" spans="1:17" outlineLevel="2">
      <c r="A428" s="15"/>
      <c r="B428" s="16"/>
      <c r="C428" s="26" t="s">
        <v>919</v>
      </c>
      <c r="D428" s="18"/>
      <c r="E428" s="17"/>
      <c r="F428" s="23">
        <f t="shared" ref="F428:Q428" si="73">SUBTOTAL(9,F424:F427)</f>
        <v>512608</v>
      </c>
      <c r="G428" s="23">
        <f t="shared" si="73"/>
        <v>1165659</v>
      </c>
      <c r="H428" s="23">
        <f t="shared" si="73"/>
        <v>19062262</v>
      </c>
      <c r="I428" s="23">
        <f t="shared" si="73"/>
        <v>13853086</v>
      </c>
      <c r="J428" s="24">
        <f t="shared" si="73"/>
        <v>5</v>
      </c>
      <c r="K428" s="24">
        <f t="shared" si="73"/>
        <v>11</v>
      </c>
      <c r="L428" s="24">
        <f t="shared" si="73"/>
        <v>5</v>
      </c>
      <c r="M428" s="24">
        <f t="shared" si="73"/>
        <v>-1</v>
      </c>
      <c r="N428" s="24">
        <f t="shared" si="73"/>
        <v>10</v>
      </c>
      <c r="O428" s="24">
        <f t="shared" si="73"/>
        <v>10</v>
      </c>
      <c r="P428" s="23">
        <f t="shared" si="73"/>
        <v>0</v>
      </c>
      <c r="Q428" s="25">
        <f t="shared" si="73"/>
        <v>0</v>
      </c>
    </row>
    <row r="429" spans="1:17" ht="30" outlineLevel="3">
      <c r="A429" s="15" t="s">
        <v>92</v>
      </c>
      <c r="B429" s="16">
        <v>152</v>
      </c>
      <c r="C429" s="17" t="s">
        <v>98</v>
      </c>
      <c r="D429" s="18" t="s">
        <v>3</v>
      </c>
      <c r="E429" s="17" t="s">
        <v>102</v>
      </c>
      <c r="F429" s="19">
        <v>3123880</v>
      </c>
      <c r="G429" s="19">
        <v>3123880</v>
      </c>
      <c r="H429" s="19">
        <v>0</v>
      </c>
      <c r="I429" s="19">
        <v>0</v>
      </c>
      <c r="J429" s="20">
        <v>0</v>
      </c>
      <c r="K429" s="20">
        <v>0</v>
      </c>
      <c r="L429" s="20">
        <v>0</v>
      </c>
      <c r="M429" s="20">
        <v>0</v>
      </c>
      <c r="N429" s="20">
        <f t="shared" si="54"/>
        <v>0</v>
      </c>
      <c r="O429" s="20">
        <f t="shared" si="55"/>
        <v>0</v>
      </c>
      <c r="P429" s="19">
        <v>0</v>
      </c>
      <c r="Q429" s="21">
        <v>0</v>
      </c>
    </row>
    <row r="430" spans="1:17" ht="45" outlineLevel="3">
      <c r="A430" s="15" t="s">
        <v>92</v>
      </c>
      <c r="B430" s="16">
        <v>152</v>
      </c>
      <c r="C430" s="17" t="s">
        <v>98</v>
      </c>
      <c r="D430" s="18" t="s">
        <v>3</v>
      </c>
      <c r="E430" s="17" t="s">
        <v>100</v>
      </c>
      <c r="F430" s="19">
        <v>0</v>
      </c>
      <c r="G430" s="19">
        <v>0</v>
      </c>
      <c r="H430" s="19">
        <v>169760</v>
      </c>
      <c r="I430" s="19">
        <v>0</v>
      </c>
      <c r="J430" s="20">
        <v>0</v>
      </c>
      <c r="K430" s="20">
        <v>0</v>
      </c>
      <c r="L430" s="20">
        <v>0</v>
      </c>
      <c r="M430" s="20">
        <v>0</v>
      </c>
      <c r="N430" s="20">
        <f t="shared" si="54"/>
        <v>0</v>
      </c>
      <c r="O430" s="20">
        <f t="shared" si="55"/>
        <v>0</v>
      </c>
      <c r="P430" s="19">
        <v>0</v>
      </c>
      <c r="Q430" s="21">
        <v>0</v>
      </c>
    </row>
    <row r="431" spans="1:17" ht="45" outlineLevel="3">
      <c r="A431" s="15" t="s">
        <v>92</v>
      </c>
      <c r="B431" s="16">
        <v>152</v>
      </c>
      <c r="C431" s="17" t="s">
        <v>98</v>
      </c>
      <c r="D431" s="18" t="s">
        <v>3</v>
      </c>
      <c r="E431" s="17" t="s">
        <v>101</v>
      </c>
      <c r="F431" s="19">
        <v>0</v>
      </c>
      <c r="G431" s="19">
        <v>0</v>
      </c>
      <c r="H431" s="19">
        <v>200000</v>
      </c>
      <c r="I431" s="19">
        <v>200000</v>
      </c>
      <c r="J431" s="20">
        <v>0</v>
      </c>
      <c r="K431" s="20">
        <v>0</v>
      </c>
      <c r="L431" s="20">
        <v>0</v>
      </c>
      <c r="M431" s="20">
        <v>0</v>
      </c>
      <c r="N431" s="20">
        <f t="shared" si="54"/>
        <v>0</v>
      </c>
      <c r="O431" s="20">
        <f t="shared" si="55"/>
        <v>0</v>
      </c>
      <c r="P431" s="19">
        <v>0</v>
      </c>
      <c r="Q431" s="21">
        <v>0</v>
      </c>
    </row>
    <row r="432" spans="1:17" ht="45" outlineLevel="3">
      <c r="A432" s="15" t="s">
        <v>92</v>
      </c>
      <c r="B432" s="16">
        <v>152</v>
      </c>
      <c r="C432" s="17" t="s">
        <v>98</v>
      </c>
      <c r="D432" s="18" t="s">
        <v>3</v>
      </c>
      <c r="E432" s="17" t="s">
        <v>99</v>
      </c>
      <c r="F432" s="19">
        <v>0</v>
      </c>
      <c r="G432" s="19">
        <v>0</v>
      </c>
      <c r="H432" s="19">
        <v>0</v>
      </c>
      <c r="I432" s="19">
        <v>0</v>
      </c>
      <c r="J432" s="20">
        <v>0</v>
      </c>
      <c r="K432" s="20">
        <v>0</v>
      </c>
      <c r="L432" s="20">
        <v>0</v>
      </c>
      <c r="M432" s="20">
        <v>0</v>
      </c>
      <c r="N432" s="20">
        <f t="shared" si="54"/>
        <v>0</v>
      </c>
      <c r="O432" s="20">
        <f t="shared" si="55"/>
        <v>0</v>
      </c>
      <c r="P432" s="19">
        <v>0</v>
      </c>
      <c r="Q432" s="21">
        <v>0</v>
      </c>
    </row>
    <row r="433" spans="1:17" ht="30" outlineLevel="2">
      <c r="A433" s="15"/>
      <c r="B433" s="16"/>
      <c r="C433" s="26" t="s">
        <v>920</v>
      </c>
      <c r="D433" s="18"/>
      <c r="E433" s="17"/>
      <c r="F433" s="23">
        <f t="shared" ref="F433:Q433" si="74">SUBTOTAL(9,F429:F432)</f>
        <v>3123880</v>
      </c>
      <c r="G433" s="23">
        <f t="shared" si="74"/>
        <v>3123880</v>
      </c>
      <c r="H433" s="23">
        <f t="shared" si="74"/>
        <v>369760</v>
      </c>
      <c r="I433" s="23">
        <f t="shared" si="74"/>
        <v>200000</v>
      </c>
      <c r="J433" s="24">
        <f t="shared" si="74"/>
        <v>0</v>
      </c>
      <c r="K433" s="24">
        <f t="shared" si="74"/>
        <v>0</v>
      </c>
      <c r="L433" s="24">
        <f t="shared" si="74"/>
        <v>0</v>
      </c>
      <c r="M433" s="24">
        <f t="shared" si="74"/>
        <v>0</v>
      </c>
      <c r="N433" s="24">
        <f t="shared" si="74"/>
        <v>0</v>
      </c>
      <c r="O433" s="24">
        <f t="shared" si="74"/>
        <v>0</v>
      </c>
      <c r="P433" s="23">
        <f t="shared" si="74"/>
        <v>0</v>
      </c>
      <c r="Q433" s="25">
        <f t="shared" si="74"/>
        <v>0</v>
      </c>
    </row>
    <row r="434" spans="1:17" ht="45" outlineLevel="3">
      <c r="A434" s="15" t="s">
        <v>92</v>
      </c>
      <c r="B434" s="16">
        <v>161</v>
      </c>
      <c r="C434" s="17" t="s">
        <v>149</v>
      </c>
      <c r="D434" s="18" t="s">
        <v>3</v>
      </c>
      <c r="E434" s="17" t="s">
        <v>150</v>
      </c>
      <c r="F434" s="19">
        <v>0</v>
      </c>
      <c r="G434" s="19">
        <v>0</v>
      </c>
      <c r="H434" s="19">
        <v>0</v>
      </c>
      <c r="I434" s="19">
        <v>0</v>
      </c>
      <c r="J434" s="20">
        <v>0</v>
      </c>
      <c r="K434" s="20">
        <v>0</v>
      </c>
      <c r="L434" s="20">
        <v>0</v>
      </c>
      <c r="M434" s="20">
        <v>0</v>
      </c>
      <c r="N434" s="20">
        <f t="shared" si="54"/>
        <v>0</v>
      </c>
      <c r="O434" s="20">
        <f t="shared" si="55"/>
        <v>0</v>
      </c>
      <c r="P434" s="19">
        <v>234000</v>
      </c>
      <c r="Q434" s="21">
        <v>468000</v>
      </c>
    </row>
    <row r="435" spans="1:17" ht="45" outlineLevel="3">
      <c r="A435" s="15" t="s">
        <v>92</v>
      </c>
      <c r="B435" s="16">
        <v>161</v>
      </c>
      <c r="C435" s="17" t="s">
        <v>149</v>
      </c>
      <c r="D435" s="18" t="s">
        <v>3</v>
      </c>
      <c r="E435" s="17" t="s">
        <v>159</v>
      </c>
      <c r="F435" s="19">
        <v>0</v>
      </c>
      <c r="G435" s="19">
        <v>0</v>
      </c>
      <c r="H435" s="19">
        <v>50000</v>
      </c>
      <c r="I435" s="19">
        <v>50000</v>
      </c>
      <c r="J435" s="20">
        <v>0</v>
      </c>
      <c r="K435" s="20">
        <v>0</v>
      </c>
      <c r="L435" s="20">
        <v>1</v>
      </c>
      <c r="M435" s="20">
        <v>1</v>
      </c>
      <c r="N435" s="20">
        <f t="shared" si="54"/>
        <v>1</v>
      </c>
      <c r="O435" s="20">
        <f t="shared" si="55"/>
        <v>1</v>
      </c>
      <c r="P435" s="19">
        <v>0</v>
      </c>
      <c r="Q435" s="21">
        <v>0</v>
      </c>
    </row>
    <row r="436" spans="1:17" ht="45" outlineLevel="3">
      <c r="A436" s="15" t="s">
        <v>92</v>
      </c>
      <c r="B436" s="16">
        <v>161</v>
      </c>
      <c r="C436" s="17" t="s">
        <v>149</v>
      </c>
      <c r="D436" s="18" t="s">
        <v>3</v>
      </c>
      <c r="E436" s="17" t="s">
        <v>157</v>
      </c>
      <c r="F436" s="19">
        <v>0</v>
      </c>
      <c r="G436" s="19">
        <v>0</v>
      </c>
      <c r="H436" s="19">
        <v>0</v>
      </c>
      <c r="I436" s="19">
        <v>0</v>
      </c>
      <c r="J436" s="20">
        <v>0</v>
      </c>
      <c r="K436" s="20">
        <v>0</v>
      </c>
      <c r="L436" s="20">
        <v>1</v>
      </c>
      <c r="M436" s="20">
        <v>1</v>
      </c>
      <c r="N436" s="20">
        <f t="shared" si="54"/>
        <v>1</v>
      </c>
      <c r="O436" s="20">
        <f t="shared" si="55"/>
        <v>1</v>
      </c>
      <c r="P436" s="19">
        <v>0</v>
      </c>
      <c r="Q436" s="21">
        <v>0</v>
      </c>
    </row>
    <row r="437" spans="1:17" ht="60" outlineLevel="3">
      <c r="A437" s="15" t="s">
        <v>92</v>
      </c>
      <c r="B437" s="16">
        <v>161</v>
      </c>
      <c r="C437" s="17" t="s">
        <v>149</v>
      </c>
      <c r="D437" s="18" t="s">
        <v>3</v>
      </c>
      <c r="E437" s="17" t="s">
        <v>156</v>
      </c>
      <c r="F437" s="19">
        <v>0</v>
      </c>
      <c r="G437" s="19">
        <v>0</v>
      </c>
      <c r="H437" s="19">
        <v>210632</v>
      </c>
      <c r="I437" s="19">
        <v>210632</v>
      </c>
      <c r="J437" s="20">
        <v>0</v>
      </c>
      <c r="K437" s="20">
        <v>0</v>
      </c>
      <c r="L437" s="20">
        <v>3</v>
      </c>
      <c r="M437" s="20">
        <v>3</v>
      </c>
      <c r="N437" s="20">
        <f t="shared" si="54"/>
        <v>3</v>
      </c>
      <c r="O437" s="20">
        <f t="shared" si="55"/>
        <v>3</v>
      </c>
      <c r="P437" s="19">
        <v>0</v>
      </c>
      <c r="Q437" s="21">
        <v>0</v>
      </c>
    </row>
    <row r="438" spans="1:17" ht="45" outlineLevel="3">
      <c r="A438" s="15" t="s">
        <v>92</v>
      </c>
      <c r="B438" s="16">
        <v>161</v>
      </c>
      <c r="C438" s="17" t="s">
        <v>149</v>
      </c>
      <c r="D438" s="18" t="s">
        <v>3</v>
      </c>
      <c r="E438" s="17" t="s">
        <v>154</v>
      </c>
      <c r="F438" s="19">
        <v>-7000</v>
      </c>
      <c r="G438" s="19">
        <v>-7000</v>
      </c>
      <c r="H438" s="19">
        <v>0</v>
      </c>
      <c r="I438" s="19">
        <v>0</v>
      </c>
      <c r="J438" s="20">
        <v>0</v>
      </c>
      <c r="K438" s="20">
        <v>0</v>
      </c>
      <c r="L438" s="20">
        <v>0</v>
      </c>
      <c r="M438" s="20">
        <v>0</v>
      </c>
      <c r="N438" s="20">
        <f t="shared" si="54"/>
        <v>0</v>
      </c>
      <c r="O438" s="20">
        <f t="shared" si="55"/>
        <v>0</v>
      </c>
      <c r="P438" s="19">
        <v>0</v>
      </c>
      <c r="Q438" s="21">
        <v>0</v>
      </c>
    </row>
    <row r="439" spans="1:17" ht="30" outlineLevel="3">
      <c r="A439" s="15" t="s">
        <v>92</v>
      </c>
      <c r="B439" s="16">
        <v>161</v>
      </c>
      <c r="C439" s="17" t="s">
        <v>149</v>
      </c>
      <c r="D439" s="18" t="s">
        <v>3</v>
      </c>
      <c r="E439" s="17" t="s">
        <v>152</v>
      </c>
      <c r="F439" s="19">
        <v>444580</v>
      </c>
      <c r="G439" s="19">
        <v>880720</v>
      </c>
      <c r="H439" s="19">
        <v>0</v>
      </c>
      <c r="I439" s="19">
        <v>0</v>
      </c>
      <c r="J439" s="20">
        <v>0</v>
      </c>
      <c r="K439" s="20">
        <v>0</v>
      </c>
      <c r="L439" s="20">
        <v>0</v>
      </c>
      <c r="M439" s="20">
        <v>0</v>
      </c>
      <c r="N439" s="20">
        <f t="shared" si="54"/>
        <v>0</v>
      </c>
      <c r="O439" s="20">
        <f t="shared" si="55"/>
        <v>0</v>
      </c>
      <c r="P439" s="19">
        <v>0</v>
      </c>
      <c r="Q439" s="21">
        <v>0</v>
      </c>
    </row>
    <row r="440" spans="1:17" ht="30" outlineLevel="3">
      <c r="A440" s="15" t="s">
        <v>92</v>
      </c>
      <c r="B440" s="16">
        <v>161</v>
      </c>
      <c r="C440" s="17" t="s">
        <v>149</v>
      </c>
      <c r="D440" s="18" t="s">
        <v>3</v>
      </c>
      <c r="E440" s="17" t="s">
        <v>151</v>
      </c>
      <c r="F440" s="19">
        <v>745600</v>
      </c>
      <c r="G440" s="19">
        <v>520600</v>
      </c>
      <c r="H440" s="19">
        <v>0</v>
      </c>
      <c r="I440" s="19">
        <v>0</v>
      </c>
      <c r="J440" s="20">
        <v>4</v>
      </c>
      <c r="K440" s="20">
        <v>4</v>
      </c>
      <c r="L440" s="20">
        <v>0</v>
      </c>
      <c r="M440" s="20">
        <v>0</v>
      </c>
      <c r="N440" s="20">
        <f t="shared" si="54"/>
        <v>4</v>
      </c>
      <c r="O440" s="20">
        <f t="shared" si="55"/>
        <v>4</v>
      </c>
      <c r="P440" s="19">
        <v>0</v>
      </c>
      <c r="Q440" s="21">
        <v>0</v>
      </c>
    </row>
    <row r="441" spans="1:17" ht="45" outlineLevel="3">
      <c r="A441" s="15" t="s">
        <v>92</v>
      </c>
      <c r="B441" s="16">
        <v>161</v>
      </c>
      <c r="C441" s="17" t="s">
        <v>149</v>
      </c>
      <c r="D441" s="18" t="s">
        <v>3</v>
      </c>
      <c r="E441" s="17" t="s">
        <v>155</v>
      </c>
      <c r="F441" s="19">
        <v>-17000</v>
      </c>
      <c r="G441" s="19">
        <v>-33000</v>
      </c>
      <c r="H441" s="19">
        <v>0</v>
      </c>
      <c r="I441" s="19">
        <v>0</v>
      </c>
      <c r="J441" s="20">
        <v>0</v>
      </c>
      <c r="K441" s="20">
        <v>0</v>
      </c>
      <c r="L441" s="20">
        <v>0</v>
      </c>
      <c r="M441" s="20">
        <v>0</v>
      </c>
      <c r="N441" s="20">
        <f t="shared" si="54"/>
        <v>0</v>
      </c>
      <c r="O441" s="20">
        <f t="shared" si="55"/>
        <v>0</v>
      </c>
      <c r="P441" s="19">
        <v>0</v>
      </c>
      <c r="Q441" s="21">
        <v>0</v>
      </c>
    </row>
    <row r="442" spans="1:17" outlineLevel="3">
      <c r="A442" s="15" t="s">
        <v>92</v>
      </c>
      <c r="B442" s="16">
        <v>161</v>
      </c>
      <c r="C442" s="17" t="s">
        <v>149</v>
      </c>
      <c r="D442" s="18" t="s">
        <v>3</v>
      </c>
      <c r="E442" s="17" t="s">
        <v>153</v>
      </c>
      <c r="F442" s="19">
        <v>803292</v>
      </c>
      <c r="G442" s="19">
        <v>853600</v>
      </c>
      <c r="H442" s="19">
        <v>0</v>
      </c>
      <c r="I442" s="19">
        <v>0</v>
      </c>
      <c r="J442" s="20">
        <v>0</v>
      </c>
      <c r="K442" s="20">
        <v>0</v>
      </c>
      <c r="L442" s="20">
        <v>0</v>
      </c>
      <c r="M442" s="20">
        <v>0</v>
      </c>
      <c r="N442" s="20">
        <f t="shared" si="54"/>
        <v>0</v>
      </c>
      <c r="O442" s="20">
        <f t="shared" si="55"/>
        <v>0</v>
      </c>
      <c r="P442" s="19">
        <v>0</v>
      </c>
      <c r="Q442" s="21">
        <v>0</v>
      </c>
    </row>
    <row r="443" spans="1:17" ht="30" outlineLevel="3">
      <c r="A443" s="15" t="s">
        <v>92</v>
      </c>
      <c r="B443" s="16">
        <v>161</v>
      </c>
      <c r="C443" s="17" t="s">
        <v>149</v>
      </c>
      <c r="D443" s="18" t="s">
        <v>3</v>
      </c>
      <c r="E443" s="17" t="s">
        <v>158</v>
      </c>
      <c r="F443" s="19">
        <v>0</v>
      </c>
      <c r="G443" s="19">
        <v>0</v>
      </c>
      <c r="H443" s="19">
        <v>0</v>
      </c>
      <c r="I443" s="19">
        <v>0</v>
      </c>
      <c r="J443" s="20">
        <v>0</v>
      </c>
      <c r="K443" s="20">
        <v>0</v>
      </c>
      <c r="L443" s="20">
        <v>0</v>
      </c>
      <c r="M443" s="20">
        <v>0</v>
      </c>
      <c r="N443" s="20">
        <f t="shared" si="54"/>
        <v>0</v>
      </c>
      <c r="O443" s="20">
        <f t="shared" si="55"/>
        <v>0</v>
      </c>
      <c r="P443" s="19">
        <v>0</v>
      </c>
      <c r="Q443" s="21">
        <v>0</v>
      </c>
    </row>
    <row r="444" spans="1:17" outlineLevel="2">
      <c r="A444" s="15"/>
      <c r="B444" s="16"/>
      <c r="C444" s="26" t="s">
        <v>921</v>
      </c>
      <c r="D444" s="18"/>
      <c r="E444" s="17"/>
      <c r="F444" s="23">
        <f t="shared" ref="F444:Q444" si="75">SUBTOTAL(9,F434:F443)</f>
        <v>1969472</v>
      </c>
      <c r="G444" s="23">
        <f t="shared" si="75"/>
        <v>2214920</v>
      </c>
      <c r="H444" s="23">
        <f t="shared" si="75"/>
        <v>260632</v>
      </c>
      <c r="I444" s="23">
        <f t="shared" si="75"/>
        <v>260632</v>
      </c>
      <c r="J444" s="24">
        <f t="shared" si="75"/>
        <v>4</v>
      </c>
      <c r="K444" s="24">
        <f t="shared" si="75"/>
        <v>4</v>
      </c>
      <c r="L444" s="24">
        <f t="shared" si="75"/>
        <v>5</v>
      </c>
      <c r="M444" s="24">
        <f t="shared" si="75"/>
        <v>5</v>
      </c>
      <c r="N444" s="24">
        <f t="shared" si="75"/>
        <v>9</v>
      </c>
      <c r="O444" s="24">
        <f t="shared" si="75"/>
        <v>9</v>
      </c>
      <c r="P444" s="23">
        <f t="shared" si="75"/>
        <v>234000</v>
      </c>
      <c r="Q444" s="25">
        <f t="shared" si="75"/>
        <v>468000</v>
      </c>
    </row>
    <row r="445" spans="1:17" outlineLevel="1">
      <c r="A445" s="31" t="s">
        <v>853</v>
      </c>
      <c r="B445" s="16"/>
      <c r="C445" s="17"/>
      <c r="D445" s="18"/>
      <c r="E445" s="17"/>
      <c r="F445" s="28">
        <f t="shared" ref="F445:Q445" si="76">SUBTOTAL(9,F424:F443)</f>
        <v>5605960</v>
      </c>
      <c r="G445" s="28">
        <f t="shared" si="76"/>
        <v>6504459</v>
      </c>
      <c r="H445" s="28">
        <f t="shared" si="76"/>
        <v>19692654</v>
      </c>
      <c r="I445" s="28">
        <f t="shared" si="76"/>
        <v>14313718</v>
      </c>
      <c r="J445" s="29">
        <f t="shared" si="76"/>
        <v>9</v>
      </c>
      <c r="K445" s="29">
        <f t="shared" si="76"/>
        <v>15</v>
      </c>
      <c r="L445" s="29">
        <f t="shared" si="76"/>
        <v>10</v>
      </c>
      <c r="M445" s="29">
        <f t="shared" si="76"/>
        <v>4</v>
      </c>
      <c r="N445" s="29">
        <f t="shared" si="76"/>
        <v>19</v>
      </c>
      <c r="O445" s="29">
        <f t="shared" si="76"/>
        <v>19</v>
      </c>
      <c r="P445" s="28">
        <f t="shared" si="76"/>
        <v>234000</v>
      </c>
      <c r="Q445" s="30">
        <f t="shared" si="76"/>
        <v>468000</v>
      </c>
    </row>
    <row r="446" spans="1:17" ht="45" outlineLevel="3">
      <c r="A446" s="15" t="s">
        <v>229</v>
      </c>
      <c r="B446" s="16">
        <v>200</v>
      </c>
      <c r="C446" s="17" t="s">
        <v>230</v>
      </c>
      <c r="D446" s="18" t="s">
        <v>3</v>
      </c>
      <c r="E446" s="17" t="s">
        <v>233</v>
      </c>
      <c r="F446" s="19">
        <v>2000000</v>
      </c>
      <c r="G446" s="19">
        <v>2000000</v>
      </c>
      <c r="H446" s="19">
        <v>0</v>
      </c>
      <c r="I446" s="19">
        <v>0</v>
      </c>
      <c r="J446" s="20">
        <v>0</v>
      </c>
      <c r="K446" s="20">
        <v>0</v>
      </c>
      <c r="L446" s="20">
        <v>0</v>
      </c>
      <c r="M446" s="20">
        <v>0</v>
      </c>
      <c r="N446" s="20">
        <f t="shared" si="54"/>
        <v>0</v>
      </c>
      <c r="O446" s="20">
        <f t="shared" si="55"/>
        <v>0</v>
      </c>
      <c r="P446" s="19">
        <v>0</v>
      </c>
      <c r="Q446" s="21">
        <v>0</v>
      </c>
    </row>
    <row r="447" spans="1:17" ht="45" outlineLevel="3">
      <c r="A447" s="15" t="s">
        <v>229</v>
      </c>
      <c r="B447" s="16">
        <v>200</v>
      </c>
      <c r="C447" s="17" t="s">
        <v>230</v>
      </c>
      <c r="D447" s="18" t="s">
        <v>3</v>
      </c>
      <c r="E447" s="17" t="s">
        <v>231</v>
      </c>
      <c r="F447" s="19">
        <v>5329665</v>
      </c>
      <c r="G447" s="19">
        <v>5329665</v>
      </c>
      <c r="H447" s="19">
        <v>0</v>
      </c>
      <c r="I447" s="19">
        <v>0</v>
      </c>
      <c r="J447" s="20">
        <v>0</v>
      </c>
      <c r="K447" s="20">
        <v>0</v>
      </c>
      <c r="L447" s="20">
        <v>0</v>
      </c>
      <c r="M447" s="20">
        <v>0</v>
      </c>
      <c r="N447" s="20">
        <f t="shared" si="54"/>
        <v>0</v>
      </c>
      <c r="O447" s="20">
        <f t="shared" si="55"/>
        <v>0</v>
      </c>
      <c r="P447" s="19">
        <v>0</v>
      </c>
      <c r="Q447" s="21">
        <v>0</v>
      </c>
    </row>
    <row r="448" spans="1:17" ht="45" outlineLevel="3">
      <c r="A448" s="15" t="s">
        <v>229</v>
      </c>
      <c r="B448" s="16">
        <v>200</v>
      </c>
      <c r="C448" s="17" t="s">
        <v>230</v>
      </c>
      <c r="D448" s="18" t="s">
        <v>3</v>
      </c>
      <c r="E448" s="17" t="s">
        <v>235</v>
      </c>
      <c r="F448" s="19">
        <v>219328</v>
      </c>
      <c r="G448" s="19">
        <v>219328</v>
      </c>
      <c r="H448" s="19">
        <v>0</v>
      </c>
      <c r="I448" s="19">
        <v>0</v>
      </c>
      <c r="J448" s="20">
        <v>0</v>
      </c>
      <c r="K448" s="20">
        <v>0</v>
      </c>
      <c r="L448" s="20">
        <v>0</v>
      </c>
      <c r="M448" s="20">
        <v>0</v>
      </c>
      <c r="N448" s="20">
        <f t="shared" si="54"/>
        <v>0</v>
      </c>
      <c r="O448" s="20">
        <f t="shared" si="55"/>
        <v>0</v>
      </c>
      <c r="P448" s="19">
        <v>0</v>
      </c>
      <c r="Q448" s="21">
        <v>0</v>
      </c>
    </row>
    <row r="449" spans="1:17" ht="45" outlineLevel="3">
      <c r="A449" s="15" t="s">
        <v>229</v>
      </c>
      <c r="B449" s="16">
        <v>200</v>
      </c>
      <c r="C449" s="17" t="s">
        <v>230</v>
      </c>
      <c r="D449" s="18" t="s">
        <v>3</v>
      </c>
      <c r="E449" s="17" t="s">
        <v>234</v>
      </c>
      <c r="F449" s="19">
        <v>599689</v>
      </c>
      <c r="G449" s="19">
        <v>599689</v>
      </c>
      <c r="H449" s="19">
        <v>0</v>
      </c>
      <c r="I449" s="19">
        <v>0</v>
      </c>
      <c r="J449" s="20">
        <v>0</v>
      </c>
      <c r="K449" s="20">
        <v>0</v>
      </c>
      <c r="L449" s="20">
        <v>0</v>
      </c>
      <c r="M449" s="20">
        <v>0</v>
      </c>
      <c r="N449" s="20">
        <f t="shared" si="54"/>
        <v>0</v>
      </c>
      <c r="O449" s="20">
        <f t="shared" si="55"/>
        <v>0</v>
      </c>
      <c r="P449" s="19">
        <v>0</v>
      </c>
      <c r="Q449" s="21">
        <v>0</v>
      </c>
    </row>
    <row r="450" spans="1:17" ht="45" outlineLevel="3">
      <c r="A450" s="15" t="s">
        <v>229</v>
      </c>
      <c r="B450" s="16">
        <v>200</v>
      </c>
      <c r="C450" s="17" t="s">
        <v>230</v>
      </c>
      <c r="D450" s="18" t="s">
        <v>3</v>
      </c>
      <c r="E450" s="17" t="s">
        <v>232</v>
      </c>
      <c r="F450" s="19">
        <v>300000</v>
      </c>
      <c r="G450" s="19">
        <v>300000</v>
      </c>
      <c r="H450" s="19">
        <v>0</v>
      </c>
      <c r="I450" s="19">
        <v>0</v>
      </c>
      <c r="J450" s="20">
        <v>0</v>
      </c>
      <c r="K450" s="20">
        <v>0</v>
      </c>
      <c r="L450" s="20">
        <v>0</v>
      </c>
      <c r="M450" s="20">
        <v>0</v>
      </c>
      <c r="N450" s="20">
        <f t="shared" si="54"/>
        <v>0</v>
      </c>
      <c r="O450" s="20">
        <f t="shared" si="55"/>
        <v>0</v>
      </c>
      <c r="P450" s="19">
        <v>0</v>
      </c>
      <c r="Q450" s="21">
        <v>0</v>
      </c>
    </row>
    <row r="451" spans="1:17" ht="45" outlineLevel="3">
      <c r="A451" s="15" t="s">
        <v>229</v>
      </c>
      <c r="B451" s="16">
        <v>200</v>
      </c>
      <c r="C451" s="17" t="s">
        <v>230</v>
      </c>
      <c r="D451" s="18" t="s">
        <v>3</v>
      </c>
      <c r="E451" s="17" t="s">
        <v>236</v>
      </c>
      <c r="F451" s="19">
        <v>4473737</v>
      </c>
      <c r="G451" s="19">
        <v>0</v>
      </c>
      <c r="H451" s="19">
        <v>0</v>
      </c>
      <c r="I451" s="19">
        <v>0</v>
      </c>
      <c r="J451" s="20">
        <v>0</v>
      </c>
      <c r="K451" s="20">
        <v>0</v>
      </c>
      <c r="L451" s="20">
        <v>0</v>
      </c>
      <c r="M451" s="20">
        <v>0</v>
      </c>
      <c r="N451" s="20">
        <f t="shared" si="54"/>
        <v>0</v>
      </c>
      <c r="O451" s="20">
        <f t="shared" si="55"/>
        <v>0</v>
      </c>
      <c r="P451" s="19">
        <v>0</v>
      </c>
      <c r="Q451" s="21">
        <v>0</v>
      </c>
    </row>
    <row r="452" spans="1:17" ht="30" outlineLevel="2">
      <c r="A452" s="15"/>
      <c r="B452" s="16"/>
      <c r="C452" s="26" t="s">
        <v>922</v>
      </c>
      <c r="D452" s="18"/>
      <c r="E452" s="17"/>
      <c r="F452" s="23">
        <f t="shared" ref="F452:Q452" si="77">SUBTOTAL(9,F446:F451)</f>
        <v>12922419</v>
      </c>
      <c r="G452" s="23">
        <f t="shared" si="77"/>
        <v>8448682</v>
      </c>
      <c r="H452" s="23">
        <f t="shared" si="77"/>
        <v>0</v>
      </c>
      <c r="I452" s="23">
        <f t="shared" si="77"/>
        <v>0</v>
      </c>
      <c r="J452" s="24">
        <f t="shared" si="77"/>
        <v>0</v>
      </c>
      <c r="K452" s="24">
        <f t="shared" si="77"/>
        <v>0</v>
      </c>
      <c r="L452" s="24">
        <f t="shared" si="77"/>
        <v>0</v>
      </c>
      <c r="M452" s="24">
        <f t="shared" si="77"/>
        <v>0</v>
      </c>
      <c r="N452" s="24">
        <f t="shared" si="77"/>
        <v>0</v>
      </c>
      <c r="O452" s="24">
        <f t="shared" si="77"/>
        <v>0</v>
      </c>
      <c r="P452" s="23">
        <f t="shared" si="77"/>
        <v>0</v>
      </c>
      <c r="Q452" s="25">
        <f t="shared" si="77"/>
        <v>0</v>
      </c>
    </row>
    <row r="453" spans="1:17" ht="45" outlineLevel="3">
      <c r="A453" s="15" t="s">
        <v>229</v>
      </c>
      <c r="B453" s="16">
        <v>223</v>
      </c>
      <c r="C453" s="17" t="s">
        <v>406</v>
      </c>
      <c r="D453" s="18" t="s">
        <v>3</v>
      </c>
      <c r="E453" s="17" t="s">
        <v>407</v>
      </c>
      <c r="F453" s="19">
        <v>0</v>
      </c>
      <c r="G453" s="19">
        <v>0</v>
      </c>
      <c r="H453" s="19">
        <v>141360</v>
      </c>
      <c r="I453" s="19">
        <v>141360</v>
      </c>
      <c r="J453" s="20">
        <v>0</v>
      </c>
      <c r="K453" s="20">
        <v>0</v>
      </c>
      <c r="L453" s="20">
        <v>1</v>
      </c>
      <c r="M453" s="20">
        <v>1</v>
      </c>
      <c r="N453" s="20">
        <f t="shared" si="54"/>
        <v>1</v>
      </c>
      <c r="O453" s="20">
        <f t="shared" si="55"/>
        <v>1</v>
      </c>
      <c r="P453" s="19">
        <v>0</v>
      </c>
      <c r="Q453" s="21">
        <v>0</v>
      </c>
    </row>
    <row r="454" spans="1:17" ht="30" outlineLevel="2">
      <c r="A454" s="15"/>
      <c r="B454" s="16"/>
      <c r="C454" s="26" t="s">
        <v>923</v>
      </c>
      <c r="D454" s="18"/>
      <c r="E454" s="17"/>
      <c r="F454" s="23">
        <f t="shared" ref="F454:Q454" si="78">SUBTOTAL(9,F453:F453)</f>
        <v>0</v>
      </c>
      <c r="G454" s="23">
        <f t="shared" si="78"/>
        <v>0</v>
      </c>
      <c r="H454" s="23">
        <f t="shared" si="78"/>
        <v>141360</v>
      </c>
      <c r="I454" s="23">
        <f t="shared" si="78"/>
        <v>141360</v>
      </c>
      <c r="J454" s="24">
        <f t="shared" si="78"/>
        <v>0</v>
      </c>
      <c r="K454" s="24">
        <f t="shared" si="78"/>
        <v>0</v>
      </c>
      <c r="L454" s="24">
        <f t="shared" si="78"/>
        <v>1</v>
      </c>
      <c r="M454" s="24">
        <f t="shared" si="78"/>
        <v>1</v>
      </c>
      <c r="N454" s="24">
        <f t="shared" si="78"/>
        <v>1</v>
      </c>
      <c r="O454" s="24">
        <f t="shared" si="78"/>
        <v>1</v>
      </c>
      <c r="P454" s="23">
        <f t="shared" si="78"/>
        <v>0</v>
      </c>
      <c r="Q454" s="25">
        <f t="shared" si="78"/>
        <v>0</v>
      </c>
    </row>
    <row r="455" spans="1:17" ht="45" outlineLevel="3">
      <c r="A455" s="15" t="s">
        <v>229</v>
      </c>
      <c r="B455" s="16">
        <v>262</v>
      </c>
      <c r="C455" s="17" t="s">
        <v>510</v>
      </c>
      <c r="D455" s="18" t="s">
        <v>3</v>
      </c>
      <c r="E455" s="17" t="s">
        <v>522</v>
      </c>
      <c r="F455" s="19">
        <v>3429687</v>
      </c>
      <c r="G455" s="19">
        <v>3429687</v>
      </c>
      <c r="H455" s="19">
        <v>0</v>
      </c>
      <c r="I455" s="19">
        <v>0</v>
      </c>
      <c r="J455" s="20">
        <v>0</v>
      </c>
      <c r="K455" s="20">
        <v>0</v>
      </c>
      <c r="L455" s="20">
        <v>0</v>
      </c>
      <c r="M455" s="20">
        <v>0</v>
      </c>
      <c r="N455" s="20">
        <f t="shared" si="54"/>
        <v>0</v>
      </c>
      <c r="O455" s="20">
        <f t="shared" si="55"/>
        <v>0</v>
      </c>
      <c r="P455" s="19">
        <v>0</v>
      </c>
      <c r="Q455" s="21">
        <v>0</v>
      </c>
    </row>
    <row r="456" spans="1:17" ht="45" outlineLevel="3">
      <c r="A456" s="15" t="s">
        <v>229</v>
      </c>
      <c r="B456" s="16">
        <v>262</v>
      </c>
      <c r="C456" s="17" t="s">
        <v>510</v>
      </c>
      <c r="D456" s="18" t="s">
        <v>3</v>
      </c>
      <c r="E456" s="17" t="s">
        <v>516</v>
      </c>
      <c r="F456" s="19">
        <v>0</v>
      </c>
      <c r="G456" s="19">
        <v>0</v>
      </c>
      <c r="H456" s="19">
        <v>0</v>
      </c>
      <c r="I456" s="19">
        <v>0</v>
      </c>
      <c r="J456" s="20">
        <v>0</v>
      </c>
      <c r="K456" s="20">
        <v>0</v>
      </c>
      <c r="L456" s="20">
        <v>0</v>
      </c>
      <c r="M456" s="20">
        <v>0</v>
      </c>
      <c r="N456" s="20">
        <f t="shared" si="54"/>
        <v>0</v>
      </c>
      <c r="O456" s="20">
        <f t="shared" si="55"/>
        <v>0</v>
      </c>
      <c r="P456" s="19">
        <v>0</v>
      </c>
      <c r="Q456" s="21">
        <v>0</v>
      </c>
    </row>
    <row r="457" spans="1:17" ht="45" outlineLevel="3">
      <c r="A457" s="15" t="s">
        <v>229</v>
      </c>
      <c r="B457" s="16">
        <v>262</v>
      </c>
      <c r="C457" s="17" t="s">
        <v>510</v>
      </c>
      <c r="D457" s="18" t="s">
        <v>3</v>
      </c>
      <c r="E457" s="17" t="s">
        <v>513</v>
      </c>
      <c r="F457" s="19">
        <v>0</v>
      </c>
      <c r="G457" s="19">
        <v>0</v>
      </c>
      <c r="H457" s="19">
        <v>0</v>
      </c>
      <c r="I457" s="19">
        <v>0</v>
      </c>
      <c r="J457" s="20">
        <v>0</v>
      </c>
      <c r="K457" s="20">
        <v>0</v>
      </c>
      <c r="L457" s="20">
        <v>0</v>
      </c>
      <c r="M457" s="20">
        <v>0</v>
      </c>
      <c r="N457" s="20">
        <f t="shared" ref="N457:N525" si="79">J457+L457</f>
        <v>0</v>
      </c>
      <c r="O457" s="20">
        <f t="shared" ref="O457:O525" si="80">K457+M457</f>
        <v>0</v>
      </c>
      <c r="P457" s="19">
        <v>0</v>
      </c>
      <c r="Q457" s="21">
        <v>0</v>
      </c>
    </row>
    <row r="458" spans="1:17" ht="45" outlineLevel="3">
      <c r="A458" s="15" t="s">
        <v>229</v>
      </c>
      <c r="B458" s="16">
        <v>262</v>
      </c>
      <c r="C458" s="17" t="s">
        <v>510</v>
      </c>
      <c r="D458" s="18" t="s">
        <v>3</v>
      </c>
      <c r="E458" s="17" t="s">
        <v>518</v>
      </c>
      <c r="F458" s="19">
        <v>90000</v>
      </c>
      <c r="G458" s="19">
        <v>90000</v>
      </c>
      <c r="H458" s="19">
        <v>0</v>
      </c>
      <c r="I458" s="19">
        <v>0</v>
      </c>
      <c r="J458" s="20">
        <v>0</v>
      </c>
      <c r="K458" s="20">
        <v>0</v>
      </c>
      <c r="L458" s="20">
        <v>0</v>
      </c>
      <c r="M458" s="20">
        <v>0</v>
      </c>
      <c r="N458" s="20">
        <f t="shared" si="79"/>
        <v>0</v>
      </c>
      <c r="O458" s="20">
        <f t="shared" si="80"/>
        <v>0</v>
      </c>
      <c r="P458" s="19">
        <v>0</v>
      </c>
      <c r="Q458" s="21">
        <v>0</v>
      </c>
    </row>
    <row r="459" spans="1:17" ht="45" outlineLevel="3">
      <c r="A459" s="15" t="s">
        <v>229</v>
      </c>
      <c r="B459" s="16">
        <v>262</v>
      </c>
      <c r="C459" s="17" t="s">
        <v>510</v>
      </c>
      <c r="D459" s="18" t="s">
        <v>3</v>
      </c>
      <c r="E459" s="17" t="s">
        <v>511</v>
      </c>
      <c r="F459" s="19">
        <v>152192</v>
      </c>
      <c r="G459" s="19">
        <v>152192</v>
      </c>
      <c r="H459" s="19">
        <v>0</v>
      </c>
      <c r="I459" s="19">
        <v>0</v>
      </c>
      <c r="J459" s="20">
        <v>0</v>
      </c>
      <c r="K459" s="20">
        <v>0</v>
      </c>
      <c r="L459" s="20">
        <v>0</v>
      </c>
      <c r="M459" s="20">
        <v>0</v>
      </c>
      <c r="N459" s="20">
        <f t="shared" si="79"/>
        <v>0</v>
      </c>
      <c r="O459" s="20">
        <f t="shared" si="80"/>
        <v>0</v>
      </c>
      <c r="P459" s="19">
        <v>0</v>
      </c>
      <c r="Q459" s="21">
        <v>0</v>
      </c>
    </row>
    <row r="460" spans="1:17" ht="45" outlineLevel="3">
      <c r="A460" s="15" t="s">
        <v>229</v>
      </c>
      <c r="B460" s="16">
        <v>262</v>
      </c>
      <c r="C460" s="17" t="s">
        <v>510</v>
      </c>
      <c r="D460" s="18" t="s">
        <v>3</v>
      </c>
      <c r="E460" s="17" t="s">
        <v>514</v>
      </c>
      <c r="F460" s="19">
        <v>500000</v>
      </c>
      <c r="G460" s="19">
        <v>500000</v>
      </c>
      <c r="H460" s="19">
        <v>0</v>
      </c>
      <c r="I460" s="19">
        <v>0</v>
      </c>
      <c r="J460" s="20">
        <v>0</v>
      </c>
      <c r="K460" s="20">
        <v>0</v>
      </c>
      <c r="L460" s="20">
        <v>0</v>
      </c>
      <c r="M460" s="20">
        <v>0</v>
      </c>
      <c r="N460" s="20">
        <f t="shared" si="79"/>
        <v>0</v>
      </c>
      <c r="O460" s="20">
        <f t="shared" si="80"/>
        <v>0</v>
      </c>
      <c r="P460" s="19">
        <v>0</v>
      </c>
      <c r="Q460" s="21">
        <v>0</v>
      </c>
    </row>
    <row r="461" spans="1:17" ht="45" outlineLevel="3">
      <c r="A461" s="15" t="s">
        <v>229</v>
      </c>
      <c r="B461" s="16">
        <v>262</v>
      </c>
      <c r="C461" s="17" t="s">
        <v>510</v>
      </c>
      <c r="D461" s="18" t="s">
        <v>3</v>
      </c>
      <c r="E461" s="17" t="s">
        <v>520</v>
      </c>
      <c r="F461" s="19">
        <v>70000</v>
      </c>
      <c r="G461" s="19">
        <v>70000</v>
      </c>
      <c r="H461" s="19">
        <v>0</v>
      </c>
      <c r="I461" s="19">
        <v>0</v>
      </c>
      <c r="J461" s="20">
        <v>0</v>
      </c>
      <c r="K461" s="20">
        <v>0</v>
      </c>
      <c r="L461" s="20">
        <v>0</v>
      </c>
      <c r="M461" s="20">
        <v>0</v>
      </c>
      <c r="N461" s="20">
        <f t="shared" si="79"/>
        <v>0</v>
      </c>
      <c r="O461" s="20">
        <f t="shared" si="80"/>
        <v>0</v>
      </c>
      <c r="P461" s="19">
        <v>0</v>
      </c>
      <c r="Q461" s="21">
        <v>0</v>
      </c>
    </row>
    <row r="462" spans="1:17" ht="45" outlineLevel="3">
      <c r="A462" s="15" t="s">
        <v>229</v>
      </c>
      <c r="B462" s="16">
        <v>262</v>
      </c>
      <c r="C462" s="17" t="s">
        <v>510</v>
      </c>
      <c r="D462" s="18" t="s">
        <v>3</v>
      </c>
      <c r="E462" s="17" t="s">
        <v>515</v>
      </c>
      <c r="F462" s="19">
        <v>1231138</v>
      </c>
      <c r="G462" s="19">
        <v>1231138</v>
      </c>
      <c r="H462" s="19">
        <v>0</v>
      </c>
      <c r="I462" s="19">
        <v>0</v>
      </c>
      <c r="J462" s="20">
        <v>0</v>
      </c>
      <c r="K462" s="20">
        <v>0</v>
      </c>
      <c r="L462" s="20">
        <v>0</v>
      </c>
      <c r="M462" s="20">
        <v>0</v>
      </c>
      <c r="N462" s="20">
        <f t="shared" si="79"/>
        <v>0</v>
      </c>
      <c r="O462" s="20">
        <f t="shared" si="80"/>
        <v>0</v>
      </c>
      <c r="P462" s="19">
        <v>0</v>
      </c>
      <c r="Q462" s="21">
        <v>0</v>
      </c>
    </row>
    <row r="463" spans="1:17" ht="45" outlineLevel="3">
      <c r="A463" s="15" t="s">
        <v>229</v>
      </c>
      <c r="B463" s="16">
        <v>262</v>
      </c>
      <c r="C463" s="17" t="s">
        <v>510</v>
      </c>
      <c r="D463" s="18" t="s">
        <v>3</v>
      </c>
      <c r="E463" s="17" t="s">
        <v>517</v>
      </c>
      <c r="F463" s="19">
        <v>2600000</v>
      </c>
      <c r="G463" s="19">
        <v>2600000</v>
      </c>
      <c r="H463" s="19">
        <v>0</v>
      </c>
      <c r="I463" s="19">
        <v>0</v>
      </c>
      <c r="J463" s="20">
        <v>0</v>
      </c>
      <c r="K463" s="20">
        <v>0</v>
      </c>
      <c r="L463" s="20">
        <v>0</v>
      </c>
      <c r="M463" s="20">
        <v>0</v>
      </c>
      <c r="N463" s="20">
        <f t="shared" si="79"/>
        <v>0</v>
      </c>
      <c r="O463" s="20">
        <f t="shared" si="80"/>
        <v>0</v>
      </c>
      <c r="P463" s="19">
        <v>0</v>
      </c>
      <c r="Q463" s="21">
        <v>0</v>
      </c>
    </row>
    <row r="464" spans="1:17" ht="45" outlineLevel="3">
      <c r="A464" s="15" t="s">
        <v>229</v>
      </c>
      <c r="B464" s="16">
        <v>262</v>
      </c>
      <c r="C464" s="17" t="s">
        <v>510</v>
      </c>
      <c r="D464" s="18" t="s">
        <v>3</v>
      </c>
      <c r="E464" s="17" t="s">
        <v>512</v>
      </c>
      <c r="F464" s="19">
        <v>0</v>
      </c>
      <c r="G464" s="19">
        <v>0</v>
      </c>
      <c r="H464" s="19">
        <v>0</v>
      </c>
      <c r="I464" s="19">
        <v>0</v>
      </c>
      <c r="J464" s="20">
        <v>0</v>
      </c>
      <c r="K464" s="20">
        <v>0</v>
      </c>
      <c r="L464" s="20">
        <v>0</v>
      </c>
      <c r="M464" s="20">
        <v>0</v>
      </c>
      <c r="N464" s="20">
        <f t="shared" si="79"/>
        <v>0</v>
      </c>
      <c r="O464" s="20">
        <f t="shared" si="80"/>
        <v>0</v>
      </c>
      <c r="P464" s="19">
        <v>0</v>
      </c>
      <c r="Q464" s="21">
        <v>0</v>
      </c>
    </row>
    <row r="465" spans="1:17" ht="45" outlineLevel="3">
      <c r="A465" s="15" t="s">
        <v>229</v>
      </c>
      <c r="B465" s="16">
        <v>262</v>
      </c>
      <c r="C465" s="17" t="s">
        <v>510</v>
      </c>
      <c r="D465" s="18" t="s">
        <v>3</v>
      </c>
      <c r="E465" s="17" t="s">
        <v>519</v>
      </c>
      <c r="F465" s="19">
        <v>1253950</v>
      </c>
      <c r="G465" s="19">
        <v>1253950</v>
      </c>
      <c r="H465" s="19">
        <v>0</v>
      </c>
      <c r="I465" s="19">
        <v>0</v>
      </c>
      <c r="J465" s="20">
        <v>0</v>
      </c>
      <c r="K465" s="20">
        <v>0</v>
      </c>
      <c r="L465" s="20">
        <v>0</v>
      </c>
      <c r="M465" s="20">
        <v>0</v>
      </c>
      <c r="N465" s="20">
        <f t="shared" si="79"/>
        <v>0</v>
      </c>
      <c r="O465" s="20">
        <f t="shared" si="80"/>
        <v>0</v>
      </c>
      <c r="P465" s="19">
        <v>0</v>
      </c>
      <c r="Q465" s="21">
        <v>0</v>
      </c>
    </row>
    <row r="466" spans="1:17" ht="45" outlineLevel="3">
      <c r="A466" s="15" t="s">
        <v>229</v>
      </c>
      <c r="B466" s="16">
        <v>262</v>
      </c>
      <c r="C466" s="17" t="s">
        <v>510</v>
      </c>
      <c r="D466" s="18" t="s">
        <v>3</v>
      </c>
      <c r="E466" s="17" t="s">
        <v>521</v>
      </c>
      <c r="F466" s="19">
        <v>999430</v>
      </c>
      <c r="G466" s="19">
        <v>999430</v>
      </c>
      <c r="H466" s="19">
        <v>0</v>
      </c>
      <c r="I466" s="19">
        <v>0</v>
      </c>
      <c r="J466" s="20">
        <v>0</v>
      </c>
      <c r="K466" s="20">
        <v>0</v>
      </c>
      <c r="L466" s="20">
        <v>0</v>
      </c>
      <c r="M466" s="20">
        <v>0</v>
      </c>
      <c r="N466" s="20">
        <f t="shared" si="79"/>
        <v>0</v>
      </c>
      <c r="O466" s="20">
        <f t="shared" si="80"/>
        <v>0</v>
      </c>
      <c r="P466" s="19">
        <v>0</v>
      </c>
      <c r="Q466" s="21">
        <v>0</v>
      </c>
    </row>
    <row r="467" spans="1:17" ht="30" outlineLevel="2">
      <c r="A467" s="15"/>
      <c r="B467" s="16"/>
      <c r="C467" s="26" t="s">
        <v>924</v>
      </c>
      <c r="D467" s="18"/>
      <c r="E467" s="17"/>
      <c r="F467" s="23">
        <f t="shared" ref="F467:Q467" si="81">SUBTOTAL(9,F455:F466)</f>
        <v>10326397</v>
      </c>
      <c r="G467" s="23">
        <f t="shared" si="81"/>
        <v>10326397</v>
      </c>
      <c r="H467" s="23">
        <f t="shared" si="81"/>
        <v>0</v>
      </c>
      <c r="I467" s="23">
        <f t="shared" si="81"/>
        <v>0</v>
      </c>
      <c r="J467" s="24">
        <f t="shared" si="81"/>
        <v>0</v>
      </c>
      <c r="K467" s="24">
        <f t="shared" si="81"/>
        <v>0</v>
      </c>
      <c r="L467" s="24">
        <f t="shared" si="81"/>
        <v>0</v>
      </c>
      <c r="M467" s="24">
        <f t="shared" si="81"/>
        <v>0</v>
      </c>
      <c r="N467" s="24">
        <f t="shared" si="81"/>
        <v>0</v>
      </c>
      <c r="O467" s="24">
        <f t="shared" si="81"/>
        <v>0</v>
      </c>
      <c r="P467" s="23">
        <f t="shared" si="81"/>
        <v>0</v>
      </c>
      <c r="Q467" s="25">
        <f t="shared" si="81"/>
        <v>0</v>
      </c>
    </row>
    <row r="468" spans="1:17" ht="45" outlineLevel="3">
      <c r="A468" s="15" t="s">
        <v>229</v>
      </c>
      <c r="B468" s="16">
        <v>263</v>
      </c>
      <c r="C468" s="17" t="s">
        <v>523</v>
      </c>
      <c r="D468" s="18" t="s">
        <v>3</v>
      </c>
      <c r="E468" s="17" t="s">
        <v>525</v>
      </c>
      <c r="F468" s="19">
        <v>31500</v>
      </c>
      <c r="G468" s="19">
        <v>31500</v>
      </c>
      <c r="H468" s="19">
        <v>0</v>
      </c>
      <c r="I468" s="19">
        <v>0</v>
      </c>
      <c r="J468" s="20">
        <v>0</v>
      </c>
      <c r="K468" s="20">
        <v>0</v>
      </c>
      <c r="L468" s="20">
        <v>0</v>
      </c>
      <c r="M468" s="20">
        <v>0</v>
      </c>
      <c r="N468" s="20">
        <f t="shared" si="79"/>
        <v>0</v>
      </c>
      <c r="O468" s="20">
        <f t="shared" si="80"/>
        <v>0</v>
      </c>
      <c r="P468" s="19">
        <v>0</v>
      </c>
      <c r="Q468" s="21">
        <v>0</v>
      </c>
    </row>
    <row r="469" spans="1:17" ht="45" outlineLevel="3">
      <c r="A469" s="15" t="s">
        <v>229</v>
      </c>
      <c r="B469" s="16">
        <v>263</v>
      </c>
      <c r="C469" s="17" t="s">
        <v>523</v>
      </c>
      <c r="D469" s="18" t="s">
        <v>3</v>
      </c>
      <c r="E469" s="17" t="s">
        <v>524</v>
      </c>
      <c r="F469" s="19">
        <v>45000</v>
      </c>
      <c r="G469" s="19">
        <v>45000</v>
      </c>
      <c r="H469" s="19">
        <v>0</v>
      </c>
      <c r="I469" s="19">
        <v>0</v>
      </c>
      <c r="J469" s="20">
        <v>0</v>
      </c>
      <c r="K469" s="20">
        <v>0</v>
      </c>
      <c r="L469" s="20">
        <v>0</v>
      </c>
      <c r="M469" s="20">
        <v>0</v>
      </c>
      <c r="N469" s="20">
        <f t="shared" si="79"/>
        <v>0</v>
      </c>
      <c r="O469" s="20">
        <f t="shared" si="80"/>
        <v>0</v>
      </c>
      <c r="P469" s="19">
        <v>0</v>
      </c>
      <c r="Q469" s="21">
        <v>0</v>
      </c>
    </row>
    <row r="470" spans="1:17" ht="45" outlineLevel="2">
      <c r="A470" s="15"/>
      <c r="B470" s="16"/>
      <c r="C470" s="26" t="s">
        <v>925</v>
      </c>
      <c r="D470" s="18"/>
      <c r="E470" s="17"/>
      <c r="F470" s="23">
        <f t="shared" ref="F470:Q470" si="82">SUBTOTAL(9,F468:F469)</f>
        <v>76500</v>
      </c>
      <c r="G470" s="23">
        <f t="shared" si="82"/>
        <v>76500</v>
      </c>
      <c r="H470" s="23">
        <f t="shared" si="82"/>
        <v>0</v>
      </c>
      <c r="I470" s="23">
        <f t="shared" si="82"/>
        <v>0</v>
      </c>
      <c r="J470" s="24">
        <f t="shared" si="82"/>
        <v>0</v>
      </c>
      <c r="K470" s="24">
        <f t="shared" si="82"/>
        <v>0</v>
      </c>
      <c r="L470" s="24">
        <f t="shared" si="82"/>
        <v>0</v>
      </c>
      <c r="M470" s="24">
        <f t="shared" si="82"/>
        <v>0</v>
      </c>
      <c r="N470" s="24">
        <f t="shared" si="82"/>
        <v>0</v>
      </c>
      <c r="O470" s="24">
        <f t="shared" si="82"/>
        <v>0</v>
      </c>
      <c r="P470" s="23">
        <f t="shared" si="82"/>
        <v>0</v>
      </c>
      <c r="Q470" s="25">
        <f t="shared" si="82"/>
        <v>0</v>
      </c>
    </row>
    <row r="471" spans="1:17" ht="45" outlineLevel="3">
      <c r="A471" s="15" t="s">
        <v>229</v>
      </c>
      <c r="B471" s="16">
        <v>601</v>
      </c>
      <c r="C471" s="17" t="s">
        <v>635</v>
      </c>
      <c r="D471" s="18" t="s">
        <v>3</v>
      </c>
      <c r="E471" s="17" t="s">
        <v>644</v>
      </c>
      <c r="F471" s="19">
        <v>-8685</v>
      </c>
      <c r="G471" s="19">
        <v>-8685</v>
      </c>
      <c r="H471" s="19">
        <v>0</v>
      </c>
      <c r="I471" s="19">
        <v>0</v>
      </c>
      <c r="J471" s="20">
        <v>0</v>
      </c>
      <c r="K471" s="20">
        <v>0</v>
      </c>
      <c r="L471" s="20">
        <v>0</v>
      </c>
      <c r="M471" s="20">
        <v>0</v>
      </c>
      <c r="N471" s="20">
        <f t="shared" si="79"/>
        <v>0</v>
      </c>
      <c r="O471" s="20">
        <f t="shared" si="80"/>
        <v>0</v>
      </c>
      <c r="P471" s="19">
        <v>0</v>
      </c>
      <c r="Q471" s="21">
        <v>0</v>
      </c>
    </row>
    <row r="472" spans="1:17" ht="45" outlineLevel="3">
      <c r="A472" s="15" t="s">
        <v>229</v>
      </c>
      <c r="B472" s="16">
        <v>601</v>
      </c>
      <c r="C472" s="17" t="s">
        <v>635</v>
      </c>
      <c r="D472" s="18" t="s">
        <v>3</v>
      </c>
      <c r="E472" s="17" t="s">
        <v>642</v>
      </c>
      <c r="F472" s="19">
        <v>0</v>
      </c>
      <c r="G472" s="19">
        <v>0</v>
      </c>
      <c r="H472" s="19">
        <v>0</v>
      </c>
      <c r="I472" s="19">
        <v>0</v>
      </c>
      <c r="J472" s="20">
        <v>0</v>
      </c>
      <c r="K472" s="20">
        <v>0</v>
      </c>
      <c r="L472" s="20">
        <v>0</v>
      </c>
      <c r="M472" s="20">
        <v>0</v>
      </c>
      <c r="N472" s="20">
        <f t="shared" si="79"/>
        <v>0</v>
      </c>
      <c r="O472" s="20">
        <f t="shared" si="80"/>
        <v>0</v>
      </c>
      <c r="P472" s="19">
        <v>0</v>
      </c>
      <c r="Q472" s="21">
        <v>0</v>
      </c>
    </row>
    <row r="473" spans="1:17" ht="60" outlineLevel="3">
      <c r="A473" s="15" t="s">
        <v>229</v>
      </c>
      <c r="B473" s="16">
        <v>601</v>
      </c>
      <c r="C473" s="17" t="s">
        <v>635</v>
      </c>
      <c r="D473" s="18" t="s">
        <v>3</v>
      </c>
      <c r="E473" s="17" t="s">
        <v>649</v>
      </c>
      <c r="F473" s="19">
        <v>0</v>
      </c>
      <c r="G473" s="19">
        <v>0</v>
      </c>
      <c r="H473" s="19">
        <v>0</v>
      </c>
      <c r="I473" s="19">
        <v>0</v>
      </c>
      <c r="J473" s="20">
        <v>0</v>
      </c>
      <c r="K473" s="20">
        <v>0</v>
      </c>
      <c r="L473" s="20">
        <v>0</v>
      </c>
      <c r="M473" s="20">
        <v>0</v>
      </c>
      <c r="N473" s="20">
        <f t="shared" si="79"/>
        <v>0</v>
      </c>
      <c r="O473" s="20">
        <f t="shared" si="80"/>
        <v>0</v>
      </c>
      <c r="P473" s="19">
        <v>0</v>
      </c>
      <c r="Q473" s="21">
        <v>0</v>
      </c>
    </row>
    <row r="474" spans="1:17" ht="45" outlineLevel="3">
      <c r="A474" s="15" t="s">
        <v>229</v>
      </c>
      <c r="B474" s="16">
        <v>601</v>
      </c>
      <c r="C474" s="17" t="s">
        <v>635</v>
      </c>
      <c r="D474" s="18" t="s">
        <v>3</v>
      </c>
      <c r="E474" s="17" t="s">
        <v>645</v>
      </c>
      <c r="F474" s="19">
        <v>4260500</v>
      </c>
      <c r="G474" s="19">
        <v>4260500</v>
      </c>
      <c r="H474" s="19">
        <v>17627000</v>
      </c>
      <c r="I474" s="19">
        <v>17627000</v>
      </c>
      <c r="J474" s="20">
        <v>0</v>
      </c>
      <c r="K474" s="20">
        <v>0</v>
      </c>
      <c r="L474" s="20">
        <v>0</v>
      </c>
      <c r="M474" s="20">
        <v>0</v>
      </c>
      <c r="N474" s="20">
        <f t="shared" si="79"/>
        <v>0</v>
      </c>
      <c r="O474" s="20">
        <f t="shared" si="80"/>
        <v>0</v>
      </c>
      <c r="P474" s="19">
        <v>0</v>
      </c>
      <c r="Q474" s="21">
        <v>0</v>
      </c>
    </row>
    <row r="475" spans="1:17" ht="45" outlineLevel="3">
      <c r="A475" s="15" t="s">
        <v>229</v>
      </c>
      <c r="B475" s="16">
        <v>601</v>
      </c>
      <c r="C475" s="17" t="s">
        <v>635</v>
      </c>
      <c r="D475" s="18" t="s">
        <v>3</v>
      </c>
      <c r="E475" s="17" t="s">
        <v>640</v>
      </c>
      <c r="F475" s="19">
        <v>176929</v>
      </c>
      <c r="G475" s="19">
        <v>387744</v>
      </c>
      <c r="H475" s="19">
        <v>103503</v>
      </c>
      <c r="I475" s="19">
        <v>267602</v>
      </c>
      <c r="J475" s="20">
        <v>0</v>
      </c>
      <c r="K475" s="20">
        <v>0</v>
      </c>
      <c r="L475" s="20">
        <v>0</v>
      </c>
      <c r="M475" s="20">
        <v>0</v>
      </c>
      <c r="N475" s="20">
        <f t="shared" si="79"/>
        <v>0</v>
      </c>
      <c r="O475" s="20">
        <f t="shared" si="80"/>
        <v>0</v>
      </c>
      <c r="P475" s="19">
        <v>0</v>
      </c>
      <c r="Q475" s="21">
        <v>0</v>
      </c>
    </row>
    <row r="476" spans="1:17" ht="45" outlineLevel="3">
      <c r="A476" s="15" t="s">
        <v>229</v>
      </c>
      <c r="B476" s="16">
        <v>601</v>
      </c>
      <c r="C476" s="17" t="s">
        <v>635</v>
      </c>
      <c r="D476" s="18" t="s">
        <v>3</v>
      </c>
      <c r="E476" s="17" t="s">
        <v>637</v>
      </c>
      <c r="F476" s="19">
        <v>317378</v>
      </c>
      <c r="G476" s="19">
        <v>285900</v>
      </c>
      <c r="H476" s="19">
        <v>0</v>
      </c>
      <c r="I476" s="19">
        <v>0</v>
      </c>
      <c r="J476" s="20">
        <v>2</v>
      </c>
      <c r="K476" s="20">
        <v>2</v>
      </c>
      <c r="L476" s="20">
        <v>0</v>
      </c>
      <c r="M476" s="20">
        <v>0</v>
      </c>
      <c r="N476" s="20">
        <f t="shared" si="79"/>
        <v>2</v>
      </c>
      <c r="O476" s="20">
        <f t="shared" si="80"/>
        <v>2</v>
      </c>
      <c r="P476" s="19">
        <v>0</v>
      </c>
      <c r="Q476" s="21">
        <v>0</v>
      </c>
    </row>
    <row r="477" spans="1:17" ht="45" outlineLevel="3">
      <c r="A477" s="15" t="s">
        <v>229</v>
      </c>
      <c r="B477" s="16">
        <v>601</v>
      </c>
      <c r="C477" s="17" t="s">
        <v>635</v>
      </c>
      <c r="D477" s="18" t="s">
        <v>3</v>
      </c>
      <c r="E477" s="17" t="s">
        <v>650</v>
      </c>
      <c r="F477" s="19">
        <v>0</v>
      </c>
      <c r="G477" s="19">
        <v>0</v>
      </c>
      <c r="H477" s="19">
        <v>0</v>
      </c>
      <c r="I477" s="19">
        <v>0</v>
      </c>
      <c r="J477" s="20">
        <v>0</v>
      </c>
      <c r="K477" s="20">
        <v>0</v>
      </c>
      <c r="L477" s="20">
        <v>0</v>
      </c>
      <c r="M477" s="20">
        <v>0</v>
      </c>
      <c r="N477" s="20">
        <f t="shared" si="79"/>
        <v>0</v>
      </c>
      <c r="O477" s="20">
        <f t="shared" si="80"/>
        <v>0</v>
      </c>
      <c r="P477" s="19">
        <v>0</v>
      </c>
      <c r="Q477" s="21">
        <v>0</v>
      </c>
    </row>
    <row r="478" spans="1:17" ht="45" outlineLevel="3">
      <c r="A478" s="15" t="s">
        <v>229</v>
      </c>
      <c r="B478" s="16">
        <v>601</v>
      </c>
      <c r="C478" s="17" t="s">
        <v>635</v>
      </c>
      <c r="D478" s="18" t="s">
        <v>3</v>
      </c>
      <c r="E478" s="17" t="s">
        <v>646</v>
      </c>
      <c r="F478" s="19">
        <v>0</v>
      </c>
      <c r="G478" s="19">
        <v>0</v>
      </c>
      <c r="H478" s="19">
        <v>-2729</v>
      </c>
      <c r="I478" s="19">
        <v>-2729</v>
      </c>
      <c r="J478" s="20">
        <v>0</v>
      </c>
      <c r="K478" s="20">
        <v>0</v>
      </c>
      <c r="L478" s="20">
        <v>0</v>
      </c>
      <c r="M478" s="20">
        <v>0</v>
      </c>
      <c r="N478" s="20">
        <f t="shared" si="79"/>
        <v>0</v>
      </c>
      <c r="O478" s="20">
        <f t="shared" si="80"/>
        <v>0</v>
      </c>
      <c r="P478" s="19">
        <v>0</v>
      </c>
      <c r="Q478" s="21">
        <v>0</v>
      </c>
    </row>
    <row r="479" spans="1:17" ht="45" outlineLevel="3">
      <c r="A479" s="15" t="s">
        <v>229</v>
      </c>
      <c r="B479" s="16">
        <v>601</v>
      </c>
      <c r="C479" s="17" t="s">
        <v>635</v>
      </c>
      <c r="D479" s="18" t="s">
        <v>3</v>
      </c>
      <c r="E479" s="17" t="s">
        <v>643</v>
      </c>
      <c r="F479" s="19">
        <v>518421</v>
      </c>
      <c r="G479" s="19">
        <v>518421</v>
      </c>
      <c r="H479" s="19">
        <v>0</v>
      </c>
      <c r="I479" s="19">
        <v>0</v>
      </c>
      <c r="J479" s="20">
        <v>0</v>
      </c>
      <c r="K479" s="20">
        <v>0</v>
      </c>
      <c r="L479" s="20">
        <v>0</v>
      </c>
      <c r="M479" s="20">
        <v>0</v>
      </c>
      <c r="N479" s="20">
        <f t="shared" si="79"/>
        <v>0</v>
      </c>
      <c r="O479" s="20">
        <f t="shared" si="80"/>
        <v>0</v>
      </c>
      <c r="P479" s="19">
        <v>0</v>
      </c>
      <c r="Q479" s="21">
        <v>0</v>
      </c>
    </row>
    <row r="480" spans="1:17" ht="45" outlineLevel="3">
      <c r="A480" s="15" t="s">
        <v>229</v>
      </c>
      <c r="B480" s="16">
        <v>601</v>
      </c>
      <c r="C480" s="17" t="s">
        <v>635</v>
      </c>
      <c r="D480" s="18" t="s">
        <v>3</v>
      </c>
      <c r="E480" s="17" t="s">
        <v>651</v>
      </c>
      <c r="F480" s="19">
        <v>614914</v>
      </c>
      <c r="G480" s="19">
        <v>614914</v>
      </c>
      <c r="H480" s="19">
        <v>0</v>
      </c>
      <c r="I480" s="19">
        <v>0</v>
      </c>
      <c r="J480" s="20">
        <v>0</v>
      </c>
      <c r="K480" s="20">
        <v>0</v>
      </c>
      <c r="L480" s="20">
        <v>0</v>
      </c>
      <c r="M480" s="20">
        <v>0</v>
      </c>
      <c r="N480" s="20">
        <f t="shared" si="79"/>
        <v>0</v>
      </c>
      <c r="O480" s="20">
        <f t="shared" si="80"/>
        <v>0</v>
      </c>
      <c r="P480" s="19">
        <v>0</v>
      </c>
      <c r="Q480" s="21">
        <v>0</v>
      </c>
    </row>
    <row r="481" spans="1:17" ht="60" outlineLevel="3">
      <c r="A481" s="15" t="s">
        <v>229</v>
      </c>
      <c r="B481" s="16">
        <v>601</v>
      </c>
      <c r="C481" s="17" t="s">
        <v>635</v>
      </c>
      <c r="D481" s="18" t="s">
        <v>3</v>
      </c>
      <c r="E481" s="17" t="s">
        <v>638</v>
      </c>
      <c r="F481" s="19">
        <v>0</v>
      </c>
      <c r="G481" s="19">
        <v>0</v>
      </c>
      <c r="H481" s="19">
        <v>0</v>
      </c>
      <c r="I481" s="19">
        <v>0</v>
      </c>
      <c r="J481" s="20">
        <v>0</v>
      </c>
      <c r="K481" s="20">
        <v>0</v>
      </c>
      <c r="L481" s="20">
        <v>0</v>
      </c>
      <c r="M481" s="20">
        <v>0</v>
      </c>
      <c r="N481" s="20">
        <f t="shared" si="79"/>
        <v>0</v>
      </c>
      <c r="O481" s="20">
        <f t="shared" si="80"/>
        <v>0</v>
      </c>
      <c r="P481" s="19">
        <v>0</v>
      </c>
      <c r="Q481" s="21">
        <v>0</v>
      </c>
    </row>
    <row r="482" spans="1:17" ht="45" outlineLevel="3">
      <c r="A482" s="15" t="s">
        <v>229</v>
      </c>
      <c r="B482" s="16">
        <v>601</v>
      </c>
      <c r="C482" s="17" t="s">
        <v>635</v>
      </c>
      <c r="D482" s="18" t="s">
        <v>3</v>
      </c>
      <c r="E482" s="17" t="s">
        <v>639</v>
      </c>
      <c r="F482" s="19">
        <v>137075</v>
      </c>
      <c r="G482" s="19">
        <v>137075</v>
      </c>
      <c r="H482" s="19">
        <v>0</v>
      </c>
      <c r="I482" s="19">
        <v>0</v>
      </c>
      <c r="J482" s="20">
        <v>2</v>
      </c>
      <c r="K482" s="20">
        <v>2</v>
      </c>
      <c r="L482" s="20">
        <v>0</v>
      </c>
      <c r="M482" s="20">
        <v>0</v>
      </c>
      <c r="N482" s="20">
        <f t="shared" si="79"/>
        <v>2</v>
      </c>
      <c r="O482" s="20">
        <f t="shared" si="80"/>
        <v>2</v>
      </c>
      <c r="P482" s="19">
        <v>0</v>
      </c>
      <c r="Q482" s="21">
        <v>0</v>
      </c>
    </row>
    <row r="483" spans="1:17" ht="45" outlineLevel="3">
      <c r="A483" s="15" t="s">
        <v>229</v>
      </c>
      <c r="B483" s="16">
        <v>601</v>
      </c>
      <c r="C483" s="17" t="s">
        <v>635</v>
      </c>
      <c r="D483" s="18" t="s">
        <v>3</v>
      </c>
      <c r="E483" s="17" t="s">
        <v>641</v>
      </c>
      <c r="F483" s="19">
        <v>0</v>
      </c>
      <c r="G483" s="19">
        <v>0</v>
      </c>
      <c r="H483" s="19">
        <v>0</v>
      </c>
      <c r="I483" s="19">
        <v>0</v>
      </c>
      <c r="J483" s="20">
        <v>0</v>
      </c>
      <c r="K483" s="20">
        <v>0</v>
      </c>
      <c r="L483" s="20">
        <v>0</v>
      </c>
      <c r="M483" s="20">
        <v>0</v>
      </c>
      <c r="N483" s="20">
        <f t="shared" si="79"/>
        <v>0</v>
      </c>
      <c r="O483" s="20">
        <f t="shared" si="80"/>
        <v>0</v>
      </c>
      <c r="P483" s="19">
        <v>0</v>
      </c>
      <c r="Q483" s="21">
        <v>0</v>
      </c>
    </row>
    <row r="484" spans="1:17" ht="45" outlineLevel="3">
      <c r="A484" s="15" t="s">
        <v>229</v>
      </c>
      <c r="B484" s="16">
        <v>601</v>
      </c>
      <c r="C484" s="17" t="s">
        <v>635</v>
      </c>
      <c r="D484" s="18" t="s">
        <v>3</v>
      </c>
      <c r="E484" s="17" t="s">
        <v>648</v>
      </c>
      <c r="F484" s="19">
        <v>0</v>
      </c>
      <c r="G484" s="19">
        <v>0</v>
      </c>
      <c r="H484" s="19">
        <v>0</v>
      </c>
      <c r="I484" s="19">
        <v>0</v>
      </c>
      <c r="J484" s="20">
        <v>-49</v>
      </c>
      <c r="K484" s="20">
        <v>-49</v>
      </c>
      <c r="L484" s="20">
        <v>-16</v>
      </c>
      <c r="M484" s="20">
        <v>-16</v>
      </c>
      <c r="N484" s="20">
        <f t="shared" si="79"/>
        <v>-65</v>
      </c>
      <c r="O484" s="20">
        <f t="shared" si="80"/>
        <v>-65</v>
      </c>
      <c r="P484" s="19">
        <v>0</v>
      </c>
      <c r="Q484" s="21">
        <v>0</v>
      </c>
    </row>
    <row r="485" spans="1:17" ht="60" outlineLevel="3">
      <c r="A485" s="15" t="s">
        <v>229</v>
      </c>
      <c r="B485" s="16">
        <v>601</v>
      </c>
      <c r="C485" s="17" t="s">
        <v>635</v>
      </c>
      <c r="D485" s="18" t="s">
        <v>3</v>
      </c>
      <c r="E485" s="17" t="s">
        <v>647</v>
      </c>
      <c r="F485" s="19">
        <v>110000</v>
      </c>
      <c r="G485" s="19">
        <v>112000</v>
      </c>
      <c r="H485" s="19">
        <v>0</v>
      </c>
      <c r="I485" s="19">
        <v>0</v>
      </c>
      <c r="J485" s="20">
        <v>1</v>
      </c>
      <c r="K485" s="20">
        <v>1</v>
      </c>
      <c r="L485" s="20">
        <v>0</v>
      </c>
      <c r="M485" s="20">
        <v>0</v>
      </c>
      <c r="N485" s="20">
        <f t="shared" si="79"/>
        <v>1</v>
      </c>
      <c r="O485" s="20">
        <f t="shared" si="80"/>
        <v>1</v>
      </c>
      <c r="P485" s="19">
        <v>0</v>
      </c>
      <c r="Q485" s="21">
        <v>0</v>
      </c>
    </row>
    <row r="486" spans="1:17" ht="45" outlineLevel="3">
      <c r="A486" s="15" t="s">
        <v>229</v>
      </c>
      <c r="B486" s="16">
        <v>601</v>
      </c>
      <c r="C486" s="17" t="s">
        <v>635</v>
      </c>
      <c r="D486" s="18" t="s">
        <v>3</v>
      </c>
      <c r="E486" s="17" t="s">
        <v>636</v>
      </c>
      <c r="F486" s="19">
        <v>0</v>
      </c>
      <c r="G486" s="19">
        <v>0</v>
      </c>
      <c r="H486" s="19">
        <v>0</v>
      </c>
      <c r="I486" s="19">
        <v>0</v>
      </c>
      <c r="J486" s="20">
        <v>0</v>
      </c>
      <c r="K486" s="20">
        <v>0</v>
      </c>
      <c r="L486" s="20">
        <v>0</v>
      </c>
      <c r="M486" s="20">
        <v>0</v>
      </c>
      <c r="N486" s="20">
        <f t="shared" si="79"/>
        <v>0</v>
      </c>
      <c r="O486" s="20">
        <f t="shared" si="80"/>
        <v>0</v>
      </c>
      <c r="P486" s="19">
        <v>0</v>
      </c>
      <c r="Q486" s="21">
        <v>0</v>
      </c>
    </row>
    <row r="487" spans="1:17" outlineLevel="2">
      <c r="A487" s="15"/>
      <c r="B487" s="16"/>
      <c r="C487" s="26" t="s">
        <v>926</v>
      </c>
      <c r="D487" s="18"/>
      <c r="E487" s="17"/>
      <c r="F487" s="23">
        <f t="shared" ref="F487:Q487" si="83">SUBTOTAL(9,F471:F486)</f>
        <v>6126532</v>
      </c>
      <c r="G487" s="23">
        <f t="shared" si="83"/>
        <v>6307869</v>
      </c>
      <c r="H487" s="23">
        <f t="shared" si="83"/>
        <v>17727774</v>
      </c>
      <c r="I487" s="23">
        <f t="shared" si="83"/>
        <v>17891873</v>
      </c>
      <c r="J487" s="24">
        <f t="shared" si="83"/>
        <v>-44</v>
      </c>
      <c r="K487" s="24">
        <f t="shared" si="83"/>
        <v>-44</v>
      </c>
      <c r="L487" s="24">
        <f t="shared" si="83"/>
        <v>-16</v>
      </c>
      <c r="M487" s="24">
        <f t="shared" si="83"/>
        <v>-16</v>
      </c>
      <c r="N487" s="24">
        <f t="shared" si="83"/>
        <v>-60</v>
      </c>
      <c r="O487" s="24">
        <f t="shared" si="83"/>
        <v>-60</v>
      </c>
      <c r="P487" s="23">
        <f t="shared" si="83"/>
        <v>0</v>
      </c>
      <c r="Q487" s="25">
        <f t="shared" si="83"/>
        <v>0</v>
      </c>
    </row>
    <row r="488" spans="1:17" ht="45" outlineLevel="3">
      <c r="A488" s="15" t="s">
        <v>229</v>
      </c>
      <c r="B488" s="16">
        <v>602</v>
      </c>
      <c r="C488" s="17" t="s">
        <v>652</v>
      </c>
      <c r="D488" s="18" t="s">
        <v>3</v>
      </c>
      <c r="E488" s="17" t="s">
        <v>680</v>
      </c>
      <c r="F488" s="19">
        <v>153199</v>
      </c>
      <c r="G488" s="19">
        <v>99059</v>
      </c>
      <c r="H488" s="19">
        <v>284512</v>
      </c>
      <c r="I488" s="19">
        <v>459023</v>
      </c>
      <c r="J488" s="20">
        <v>0</v>
      </c>
      <c r="K488" s="20">
        <v>0</v>
      </c>
      <c r="L488" s="20">
        <v>0</v>
      </c>
      <c r="M488" s="20">
        <v>0</v>
      </c>
      <c r="N488" s="20">
        <f t="shared" si="79"/>
        <v>0</v>
      </c>
      <c r="O488" s="20">
        <f t="shared" si="80"/>
        <v>0</v>
      </c>
      <c r="P488" s="19">
        <v>0</v>
      </c>
      <c r="Q488" s="21">
        <v>0</v>
      </c>
    </row>
    <row r="489" spans="1:17" ht="60" outlineLevel="3">
      <c r="A489" s="15" t="s">
        <v>229</v>
      </c>
      <c r="B489" s="16">
        <v>602</v>
      </c>
      <c r="C489" s="17" t="s">
        <v>652</v>
      </c>
      <c r="D489" s="18" t="s">
        <v>3</v>
      </c>
      <c r="E489" s="17" t="s">
        <v>682</v>
      </c>
      <c r="F489" s="19">
        <v>1700666</v>
      </c>
      <c r="G489" s="19">
        <v>2086618</v>
      </c>
      <c r="H489" s="19">
        <v>1782474</v>
      </c>
      <c r="I489" s="19">
        <v>2319318</v>
      </c>
      <c r="J489" s="20">
        <v>0</v>
      </c>
      <c r="K489" s="20">
        <v>0</v>
      </c>
      <c r="L489" s="20">
        <v>0</v>
      </c>
      <c r="M489" s="20">
        <v>0</v>
      </c>
      <c r="N489" s="20">
        <f t="shared" si="79"/>
        <v>0</v>
      </c>
      <c r="O489" s="20">
        <f t="shared" si="80"/>
        <v>0</v>
      </c>
      <c r="P489" s="19">
        <v>0</v>
      </c>
      <c r="Q489" s="21">
        <v>0</v>
      </c>
    </row>
    <row r="490" spans="1:17" ht="45" outlineLevel="3">
      <c r="A490" s="15" t="s">
        <v>229</v>
      </c>
      <c r="B490" s="16">
        <v>602</v>
      </c>
      <c r="C490" s="17" t="s">
        <v>652</v>
      </c>
      <c r="D490" s="18" t="s">
        <v>3</v>
      </c>
      <c r="E490" s="17" t="s">
        <v>673</v>
      </c>
      <c r="F490" s="19">
        <v>415000</v>
      </c>
      <c r="G490" s="19">
        <v>415000</v>
      </c>
      <c r="H490" s="19">
        <v>1245000</v>
      </c>
      <c r="I490" s="19">
        <v>1245000</v>
      </c>
      <c r="J490" s="20">
        <v>0</v>
      </c>
      <c r="K490" s="20">
        <v>0</v>
      </c>
      <c r="L490" s="20">
        <v>0</v>
      </c>
      <c r="M490" s="20">
        <v>0</v>
      </c>
      <c r="N490" s="20">
        <f t="shared" si="79"/>
        <v>0</v>
      </c>
      <c r="O490" s="20">
        <f t="shared" si="80"/>
        <v>0</v>
      </c>
      <c r="P490" s="19">
        <v>0</v>
      </c>
      <c r="Q490" s="21">
        <v>0</v>
      </c>
    </row>
    <row r="491" spans="1:17" ht="105" outlineLevel="3">
      <c r="A491" s="15" t="s">
        <v>229</v>
      </c>
      <c r="B491" s="16">
        <v>602</v>
      </c>
      <c r="C491" s="17" t="s">
        <v>652</v>
      </c>
      <c r="D491" s="18" t="s">
        <v>3</v>
      </c>
      <c r="E491" s="17" t="s">
        <v>659</v>
      </c>
      <c r="F491" s="19">
        <v>-17524084</v>
      </c>
      <c r="G491" s="19">
        <v>-38775541</v>
      </c>
      <c r="H491" s="19">
        <v>-17524084</v>
      </c>
      <c r="I491" s="19">
        <v>-38775541</v>
      </c>
      <c r="J491" s="20">
        <v>0</v>
      </c>
      <c r="K491" s="20">
        <v>0</v>
      </c>
      <c r="L491" s="20">
        <v>0</v>
      </c>
      <c r="M491" s="20">
        <v>0</v>
      </c>
      <c r="N491" s="20">
        <f t="shared" si="79"/>
        <v>0</v>
      </c>
      <c r="O491" s="20">
        <f t="shared" si="80"/>
        <v>0</v>
      </c>
      <c r="P491" s="19">
        <v>0</v>
      </c>
      <c r="Q491" s="21">
        <v>0</v>
      </c>
    </row>
    <row r="492" spans="1:17" ht="45" outlineLevel="3">
      <c r="A492" s="15" t="s">
        <v>229</v>
      </c>
      <c r="B492" s="16">
        <v>602</v>
      </c>
      <c r="C492" s="17" t="s">
        <v>652</v>
      </c>
      <c r="D492" s="18" t="s">
        <v>3</v>
      </c>
      <c r="E492" s="17" t="s">
        <v>683</v>
      </c>
      <c r="F492" s="19">
        <v>0</v>
      </c>
      <c r="G492" s="19">
        <v>0</v>
      </c>
      <c r="H492" s="19">
        <v>0</v>
      </c>
      <c r="I492" s="19">
        <v>0</v>
      </c>
      <c r="J492" s="20">
        <v>0</v>
      </c>
      <c r="K492" s="20">
        <v>0</v>
      </c>
      <c r="L492" s="20">
        <v>0</v>
      </c>
      <c r="M492" s="20">
        <v>0</v>
      </c>
      <c r="N492" s="20">
        <f t="shared" si="79"/>
        <v>0</v>
      </c>
      <c r="O492" s="20">
        <f t="shared" si="80"/>
        <v>0</v>
      </c>
      <c r="P492" s="19">
        <v>0</v>
      </c>
      <c r="Q492" s="21">
        <v>0</v>
      </c>
    </row>
    <row r="493" spans="1:17" ht="45" outlineLevel="3">
      <c r="A493" s="15" t="s">
        <v>229</v>
      </c>
      <c r="B493" s="16">
        <v>602</v>
      </c>
      <c r="C493" s="17" t="s">
        <v>652</v>
      </c>
      <c r="D493" s="18" t="s">
        <v>3</v>
      </c>
      <c r="E493" s="17" t="s">
        <v>653</v>
      </c>
      <c r="F493" s="19">
        <v>898704</v>
      </c>
      <c r="G493" s="19">
        <v>798704</v>
      </c>
      <c r="H493" s="19">
        <v>1017250</v>
      </c>
      <c r="I493" s="19">
        <v>717250</v>
      </c>
      <c r="J493" s="20">
        <v>0</v>
      </c>
      <c r="K493" s="20">
        <v>0</v>
      </c>
      <c r="L493" s="20">
        <v>0</v>
      </c>
      <c r="M493" s="20">
        <v>0</v>
      </c>
      <c r="N493" s="20">
        <f t="shared" si="79"/>
        <v>0</v>
      </c>
      <c r="O493" s="20">
        <f t="shared" si="80"/>
        <v>0</v>
      </c>
      <c r="P493" s="19">
        <v>0</v>
      </c>
      <c r="Q493" s="21">
        <v>0</v>
      </c>
    </row>
    <row r="494" spans="1:17" ht="45" outlineLevel="3">
      <c r="A494" s="15" t="s">
        <v>229</v>
      </c>
      <c r="B494" s="16">
        <v>602</v>
      </c>
      <c r="C494" s="17" t="s">
        <v>652</v>
      </c>
      <c r="D494" s="18" t="s">
        <v>3</v>
      </c>
      <c r="E494" s="17" t="s">
        <v>668</v>
      </c>
      <c r="F494" s="19">
        <v>0</v>
      </c>
      <c r="G494" s="19">
        <v>0</v>
      </c>
      <c r="H494" s="19">
        <v>0</v>
      </c>
      <c r="I494" s="19">
        <v>0</v>
      </c>
      <c r="J494" s="20">
        <v>0</v>
      </c>
      <c r="K494" s="20">
        <v>0</v>
      </c>
      <c r="L494" s="20">
        <v>0</v>
      </c>
      <c r="M494" s="20">
        <v>0</v>
      </c>
      <c r="N494" s="20">
        <f t="shared" si="79"/>
        <v>0</v>
      </c>
      <c r="O494" s="20">
        <f t="shared" si="80"/>
        <v>0</v>
      </c>
      <c r="P494" s="19">
        <v>0</v>
      </c>
      <c r="Q494" s="21">
        <v>0</v>
      </c>
    </row>
    <row r="495" spans="1:17" ht="45" outlineLevel="3">
      <c r="A495" s="15" t="s">
        <v>229</v>
      </c>
      <c r="B495" s="16">
        <v>602</v>
      </c>
      <c r="C495" s="17" t="s">
        <v>652</v>
      </c>
      <c r="D495" s="18" t="s">
        <v>3</v>
      </c>
      <c r="E495" s="17" t="s">
        <v>678</v>
      </c>
      <c r="F495" s="19">
        <v>430000</v>
      </c>
      <c r="G495" s="19">
        <v>430000</v>
      </c>
      <c r="H495" s="19">
        <v>430000</v>
      </c>
      <c r="I495" s="19">
        <v>430000</v>
      </c>
      <c r="J495" s="20">
        <v>0</v>
      </c>
      <c r="K495" s="20">
        <v>0</v>
      </c>
      <c r="L495" s="20">
        <v>0</v>
      </c>
      <c r="M495" s="20">
        <v>0</v>
      </c>
      <c r="N495" s="20">
        <f t="shared" si="79"/>
        <v>0</v>
      </c>
      <c r="O495" s="20">
        <f t="shared" si="80"/>
        <v>0</v>
      </c>
      <c r="P495" s="19">
        <v>0</v>
      </c>
      <c r="Q495" s="21">
        <v>0</v>
      </c>
    </row>
    <row r="496" spans="1:17" ht="60" outlineLevel="3">
      <c r="A496" s="15" t="s">
        <v>229</v>
      </c>
      <c r="B496" s="16">
        <v>602</v>
      </c>
      <c r="C496" s="17" t="s">
        <v>652</v>
      </c>
      <c r="D496" s="18" t="s">
        <v>3</v>
      </c>
      <c r="E496" s="17" t="s">
        <v>677</v>
      </c>
      <c r="F496" s="19">
        <v>0</v>
      </c>
      <c r="G496" s="19">
        <v>0</v>
      </c>
      <c r="H496" s="19">
        <v>0</v>
      </c>
      <c r="I496" s="19">
        <v>0</v>
      </c>
      <c r="J496" s="20">
        <v>0</v>
      </c>
      <c r="K496" s="20">
        <v>0</v>
      </c>
      <c r="L496" s="20">
        <v>0</v>
      </c>
      <c r="M496" s="20">
        <v>0</v>
      </c>
      <c r="N496" s="20">
        <f t="shared" si="79"/>
        <v>0</v>
      </c>
      <c r="O496" s="20">
        <f t="shared" si="80"/>
        <v>0</v>
      </c>
      <c r="P496" s="19">
        <v>0</v>
      </c>
      <c r="Q496" s="21">
        <v>0</v>
      </c>
    </row>
    <row r="497" spans="1:17" ht="45" outlineLevel="3">
      <c r="A497" s="15" t="s">
        <v>229</v>
      </c>
      <c r="B497" s="16">
        <v>602</v>
      </c>
      <c r="C497" s="17" t="s">
        <v>652</v>
      </c>
      <c r="D497" s="18" t="s">
        <v>3</v>
      </c>
      <c r="E497" s="17" t="s">
        <v>672</v>
      </c>
      <c r="F497" s="19">
        <v>161328</v>
      </c>
      <c r="G497" s="19">
        <v>173873</v>
      </c>
      <c r="H497" s="19">
        <v>161328</v>
      </c>
      <c r="I497" s="19">
        <v>173873</v>
      </c>
      <c r="J497" s="20">
        <v>1.5</v>
      </c>
      <c r="K497" s="20">
        <v>1.5</v>
      </c>
      <c r="L497" s="20">
        <v>1.5</v>
      </c>
      <c r="M497" s="20">
        <v>1.5</v>
      </c>
      <c r="N497" s="20">
        <f t="shared" si="79"/>
        <v>3</v>
      </c>
      <c r="O497" s="20">
        <f t="shared" si="80"/>
        <v>3</v>
      </c>
      <c r="P497" s="19">
        <v>0</v>
      </c>
      <c r="Q497" s="21">
        <v>0</v>
      </c>
    </row>
    <row r="498" spans="1:17" ht="45" outlineLevel="3">
      <c r="A498" s="15" t="s">
        <v>229</v>
      </c>
      <c r="B498" s="16">
        <v>602</v>
      </c>
      <c r="C498" s="17" t="s">
        <v>652</v>
      </c>
      <c r="D498" s="18" t="s">
        <v>3</v>
      </c>
      <c r="E498" s="17" t="s">
        <v>660</v>
      </c>
      <c r="F498" s="19">
        <v>688230</v>
      </c>
      <c r="G498" s="19">
        <v>688230</v>
      </c>
      <c r="H498" s="19">
        <v>0</v>
      </c>
      <c r="I498" s="19">
        <v>0</v>
      </c>
      <c r="J498" s="20">
        <v>0</v>
      </c>
      <c r="K498" s="20">
        <v>0</v>
      </c>
      <c r="L498" s="20">
        <v>0</v>
      </c>
      <c r="M498" s="20">
        <v>0</v>
      </c>
      <c r="N498" s="20">
        <f t="shared" si="79"/>
        <v>0</v>
      </c>
      <c r="O498" s="20">
        <f t="shared" si="80"/>
        <v>0</v>
      </c>
      <c r="P498" s="19">
        <v>0</v>
      </c>
      <c r="Q498" s="21">
        <v>0</v>
      </c>
    </row>
    <row r="499" spans="1:17" ht="45" outlineLevel="3">
      <c r="A499" s="15" t="s">
        <v>229</v>
      </c>
      <c r="B499" s="16">
        <v>602</v>
      </c>
      <c r="C499" s="17" t="s">
        <v>652</v>
      </c>
      <c r="D499" s="18" t="s">
        <v>3</v>
      </c>
      <c r="E499" s="17" t="s">
        <v>670</v>
      </c>
      <c r="F499" s="19">
        <v>-750000</v>
      </c>
      <c r="G499" s="19">
        <v>-750000</v>
      </c>
      <c r="H499" s="19">
        <v>-750000</v>
      </c>
      <c r="I499" s="19">
        <v>-750000</v>
      </c>
      <c r="J499" s="20">
        <v>0</v>
      </c>
      <c r="K499" s="20">
        <v>0</v>
      </c>
      <c r="L499" s="20">
        <v>0</v>
      </c>
      <c r="M499" s="20">
        <v>0</v>
      </c>
      <c r="N499" s="20">
        <f t="shared" si="79"/>
        <v>0</v>
      </c>
      <c r="O499" s="20">
        <f t="shared" si="80"/>
        <v>0</v>
      </c>
      <c r="P499" s="19">
        <v>0</v>
      </c>
      <c r="Q499" s="21">
        <v>0</v>
      </c>
    </row>
    <row r="500" spans="1:17" ht="45" outlineLevel="3">
      <c r="A500" s="15" t="s">
        <v>229</v>
      </c>
      <c r="B500" s="16">
        <v>602</v>
      </c>
      <c r="C500" s="17" t="s">
        <v>652</v>
      </c>
      <c r="D500" s="18" t="s">
        <v>3</v>
      </c>
      <c r="E500" s="17" t="s">
        <v>676</v>
      </c>
      <c r="F500" s="19">
        <v>71578</v>
      </c>
      <c r="G500" s="19">
        <v>0</v>
      </c>
      <c r="H500" s="19">
        <v>644197</v>
      </c>
      <c r="I500" s="19">
        <v>0</v>
      </c>
      <c r="J500" s="20">
        <v>0</v>
      </c>
      <c r="K500" s="20">
        <v>0</v>
      </c>
      <c r="L500" s="20">
        <v>0</v>
      </c>
      <c r="M500" s="20">
        <v>0</v>
      </c>
      <c r="N500" s="20">
        <f t="shared" si="79"/>
        <v>0</v>
      </c>
      <c r="O500" s="20">
        <f t="shared" si="80"/>
        <v>0</v>
      </c>
      <c r="P500" s="19">
        <v>0</v>
      </c>
      <c r="Q500" s="21">
        <v>0</v>
      </c>
    </row>
    <row r="501" spans="1:17" ht="45" outlineLevel="3">
      <c r="A501" s="15" t="s">
        <v>229</v>
      </c>
      <c r="B501" s="16">
        <v>602</v>
      </c>
      <c r="C501" s="17" t="s">
        <v>652</v>
      </c>
      <c r="D501" s="18" t="s">
        <v>3</v>
      </c>
      <c r="E501" s="17" t="s">
        <v>654</v>
      </c>
      <c r="F501" s="19">
        <v>0</v>
      </c>
      <c r="G501" s="19">
        <v>0</v>
      </c>
      <c r="H501" s="19">
        <v>0</v>
      </c>
      <c r="I501" s="19">
        <v>0</v>
      </c>
      <c r="J501" s="20">
        <v>0</v>
      </c>
      <c r="K501" s="20">
        <v>0</v>
      </c>
      <c r="L501" s="20">
        <v>0</v>
      </c>
      <c r="M501" s="20">
        <v>0</v>
      </c>
      <c r="N501" s="20">
        <f t="shared" si="79"/>
        <v>0</v>
      </c>
      <c r="O501" s="20">
        <f t="shared" si="80"/>
        <v>0</v>
      </c>
      <c r="P501" s="19">
        <v>0</v>
      </c>
      <c r="Q501" s="21">
        <v>0</v>
      </c>
    </row>
    <row r="502" spans="1:17" ht="60" outlineLevel="3">
      <c r="A502" s="15" t="s">
        <v>229</v>
      </c>
      <c r="B502" s="16">
        <v>602</v>
      </c>
      <c r="C502" s="17" t="s">
        <v>652</v>
      </c>
      <c r="D502" s="18" t="s">
        <v>3</v>
      </c>
      <c r="E502" s="17" t="s">
        <v>662</v>
      </c>
      <c r="F502" s="19">
        <v>1255171</v>
      </c>
      <c r="G502" s="19">
        <v>1347792</v>
      </c>
      <c r="H502" s="19">
        <v>1255171</v>
      </c>
      <c r="I502" s="19">
        <v>1347792</v>
      </c>
      <c r="J502" s="20">
        <v>0</v>
      </c>
      <c r="K502" s="20">
        <v>0</v>
      </c>
      <c r="L502" s="20">
        <v>0</v>
      </c>
      <c r="M502" s="20">
        <v>0</v>
      </c>
      <c r="N502" s="20">
        <f t="shared" si="79"/>
        <v>0</v>
      </c>
      <c r="O502" s="20">
        <f t="shared" si="80"/>
        <v>0</v>
      </c>
      <c r="P502" s="19">
        <v>0</v>
      </c>
      <c r="Q502" s="21">
        <v>0</v>
      </c>
    </row>
    <row r="503" spans="1:17" ht="45" outlineLevel="3">
      <c r="A503" s="15" t="s">
        <v>229</v>
      </c>
      <c r="B503" s="16">
        <v>602</v>
      </c>
      <c r="C503" s="17" t="s">
        <v>652</v>
      </c>
      <c r="D503" s="18" t="s">
        <v>3</v>
      </c>
      <c r="E503" s="17" t="s">
        <v>658</v>
      </c>
      <c r="F503" s="19">
        <v>0</v>
      </c>
      <c r="G503" s="19">
        <v>0</v>
      </c>
      <c r="H503" s="19">
        <v>0</v>
      </c>
      <c r="I503" s="19">
        <v>0</v>
      </c>
      <c r="J503" s="20">
        <v>0</v>
      </c>
      <c r="K503" s="20">
        <v>0</v>
      </c>
      <c r="L503" s="20">
        <v>0</v>
      </c>
      <c r="M503" s="20">
        <v>0</v>
      </c>
      <c r="N503" s="20">
        <f t="shared" si="79"/>
        <v>0</v>
      </c>
      <c r="O503" s="20">
        <f t="shared" si="80"/>
        <v>0</v>
      </c>
      <c r="P503" s="19">
        <v>0</v>
      </c>
      <c r="Q503" s="21">
        <v>0</v>
      </c>
    </row>
    <row r="504" spans="1:17" ht="60" outlineLevel="3">
      <c r="A504" s="15" t="s">
        <v>229</v>
      </c>
      <c r="B504" s="16">
        <v>602</v>
      </c>
      <c r="C504" s="17" t="s">
        <v>652</v>
      </c>
      <c r="D504" s="18" t="s">
        <v>3</v>
      </c>
      <c r="E504" s="17" t="s">
        <v>674</v>
      </c>
      <c r="F504" s="19">
        <v>0</v>
      </c>
      <c r="G504" s="19">
        <v>2800000</v>
      </c>
      <c r="H504" s="19">
        <v>0</v>
      </c>
      <c r="I504" s="19">
        <v>2800000</v>
      </c>
      <c r="J504" s="20">
        <v>0</v>
      </c>
      <c r="K504" s="20">
        <v>0</v>
      </c>
      <c r="L504" s="20">
        <v>0</v>
      </c>
      <c r="M504" s="20">
        <v>0</v>
      </c>
      <c r="N504" s="20">
        <f t="shared" si="79"/>
        <v>0</v>
      </c>
      <c r="O504" s="20">
        <f t="shared" si="80"/>
        <v>0</v>
      </c>
      <c r="P504" s="19">
        <v>0</v>
      </c>
      <c r="Q504" s="21">
        <v>0</v>
      </c>
    </row>
    <row r="505" spans="1:17" ht="45" outlineLevel="3">
      <c r="A505" s="15" t="s">
        <v>229</v>
      </c>
      <c r="B505" s="16">
        <v>602</v>
      </c>
      <c r="C505" s="17" t="s">
        <v>652</v>
      </c>
      <c r="D505" s="18" t="s">
        <v>3</v>
      </c>
      <c r="E505" s="17" t="s">
        <v>679</v>
      </c>
      <c r="F505" s="19">
        <v>0</v>
      </c>
      <c r="G505" s="19">
        <v>0</v>
      </c>
      <c r="H505" s="19">
        <v>0</v>
      </c>
      <c r="I505" s="19">
        <v>0</v>
      </c>
      <c r="J505" s="20">
        <v>0</v>
      </c>
      <c r="K505" s="20">
        <v>0</v>
      </c>
      <c r="L505" s="20">
        <v>0</v>
      </c>
      <c r="M505" s="20">
        <v>0</v>
      </c>
      <c r="N505" s="20">
        <f t="shared" si="79"/>
        <v>0</v>
      </c>
      <c r="O505" s="20">
        <f t="shared" si="80"/>
        <v>0</v>
      </c>
      <c r="P505" s="19">
        <v>0</v>
      </c>
      <c r="Q505" s="21">
        <v>0</v>
      </c>
    </row>
    <row r="506" spans="1:17" ht="45" outlineLevel="3">
      <c r="A506" s="15" t="s">
        <v>229</v>
      </c>
      <c r="B506" s="16">
        <v>602</v>
      </c>
      <c r="C506" s="17" t="s">
        <v>652</v>
      </c>
      <c r="D506" s="18" t="s">
        <v>3</v>
      </c>
      <c r="E506" s="17" t="s">
        <v>667</v>
      </c>
      <c r="F506" s="19">
        <v>750000</v>
      </c>
      <c r="G506" s="19">
        <v>750000</v>
      </c>
      <c r="H506" s="19">
        <v>750000</v>
      </c>
      <c r="I506" s="19">
        <v>750000</v>
      </c>
      <c r="J506" s="20">
        <v>0</v>
      </c>
      <c r="K506" s="20">
        <v>0</v>
      </c>
      <c r="L506" s="20">
        <v>0</v>
      </c>
      <c r="M506" s="20">
        <v>0</v>
      </c>
      <c r="N506" s="20">
        <f t="shared" si="79"/>
        <v>0</v>
      </c>
      <c r="O506" s="20">
        <f t="shared" si="80"/>
        <v>0</v>
      </c>
      <c r="P506" s="19">
        <v>0</v>
      </c>
      <c r="Q506" s="21">
        <v>0</v>
      </c>
    </row>
    <row r="507" spans="1:17" ht="45" outlineLevel="3">
      <c r="A507" s="15" t="s">
        <v>229</v>
      </c>
      <c r="B507" s="16">
        <v>602</v>
      </c>
      <c r="C507" s="17" t="s">
        <v>652</v>
      </c>
      <c r="D507" s="18" t="s">
        <v>3</v>
      </c>
      <c r="E507" s="17" t="s">
        <v>663</v>
      </c>
      <c r="F507" s="19">
        <v>513558</v>
      </c>
      <c r="G507" s="19">
        <v>521468</v>
      </c>
      <c r="H507" s="19">
        <v>5274530</v>
      </c>
      <c r="I507" s="19">
        <v>5282440</v>
      </c>
      <c r="J507" s="20">
        <v>1</v>
      </c>
      <c r="K507" s="20">
        <v>1</v>
      </c>
      <c r="L507" s="20">
        <v>1</v>
      </c>
      <c r="M507" s="20">
        <v>1</v>
      </c>
      <c r="N507" s="20">
        <f t="shared" si="79"/>
        <v>2</v>
      </c>
      <c r="O507" s="20">
        <f t="shared" si="80"/>
        <v>2</v>
      </c>
      <c r="P507" s="19">
        <v>0</v>
      </c>
      <c r="Q507" s="21">
        <v>0</v>
      </c>
    </row>
    <row r="508" spans="1:17" ht="45" outlineLevel="3">
      <c r="A508" s="15" t="s">
        <v>229</v>
      </c>
      <c r="B508" s="16">
        <v>602</v>
      </c>
      <c r="C508" s="17" t="s">
        <v>652</v>
      </c>
      <c r="D508" s="18" t="s">
        <v>3</v>
      </c>
      <c r="E508" s="17" t="s">
        <v>666</v>
      </c>
      <c r="F508" s="19">
        <v>-2433000</v>
      </c>
      <c r="G508" s="19">
        <v>-2433000</v>
      </c>
      <c r="H508" s="19">
        <v>-2433000</v>
      </c>
      <c r="I508" s="19">
        <v>-2433000</v>
      </c>
      <c r="J508" s="20">
        <v>0</v>
      </c>
      <c r="K508" s="20">
        <v>0</v>
      </c>
      <c r="L508" s="20">
        <v>0</v>
      </c>
      <c r="M508" s="20">
        <v>0</v>
      </c>
      <c r="N508" s="20">
        <f t="shared" si="79"/>
        <v>0</v>
      </c>
      <c r="O508" s="20">
        <f t="shared" si="80"/>
        <v>0</v>
      </c>
      <c r="P508" s="19">
        <v>0</v>
      </c>
      <c r="Q508" s="21">
        <v>0</v>
      </c>
    </row>
    <row r="509" spans="1:17" ht="45" outlineLevel="3">
      <c r="A509" s="15" t="s">
        <v>229</v>
      </c>
      <c r="B509" s="16">
        <v>602</v>
      </c>
      <c r="C509" s="17" t="s">
        <v>652</v>
      </c>
      <c r="D509" s="18" t="s">
        <v>3</v>
      </c>
      <c r="E509" s="17" t="s">
        <v>681</v>
      </c>
      <c r="F509" s="19">
        <v>427960</v>
      </c>
      <c r="G509" s="19">
        <v>459795</v>
      </c>
      <c r="H509" s="19">
        <v>427960</v>
      </c>
      <c r="I509" s="19">
        <v>459795</v>
      </c>
      <c r="J509" s="20">
        <v>5</v>
      </c>
      <c r="K509" s="20">
        <v>5</v>
      </c>
      <c r="L509" s="20">
        <v>5</v>
      </c>
      <c r="M509" s="20">
        <v>5</v>
      </c>
      <c r="N509" s="20">
        <f t="shared" si="79"/>
        <v>10</v>
      </c>
      <c r="O509" s="20">
        <f t="shared" si="80"/>
        <v>10</v>
      </c>
      <c r="P509" s="19">
        <v>0</v>
      </c>
      <c r="Q509" s="21">
        <v>0</v>
      </c>
    </row>
    <row r="510" spans="1:17" ht="45" outlineLevel="3">
      <c r="A510" s="15" t="s">
        <v>229</v>
      </c>
      <c r="B510" s="16">
        <v>602</v>
      </c>
      <c r="C510" s="17" t="s">
        <v>652</v>
      </c>
      <c r="D510" s="18" t="s">
        <v>3</v>
      </c>
      <c r="E510" s="17" t="s">
        <v>671</v>
      </c>
      <c r="F510" s="19">
        <v>-92333</v>
      </c>
      <c r="G510" s="19">
        <v>-99313</v>
      </c>
      <c r="H510" s="19">
        <v>-92333</v>
      </c>
      <c r="I510" s="19">
        <v>-99313</v>
      </c>
      <c r="J510" s="20">
        <v>1</v>
      </c>
      <c r="K510" s="20">
        <v>1</v>
      </c>
      <c r="L510" s="20">
        <v>1</v>
      </c>
      <c r="M510" s="20">
        <v>1</v>
      </c>
      <c r="N510" s="20">
        <f t="shared" si="79"/>
        <v>2</v>
      </c>
      <c r="O510" s="20">
        <f t="shared" si="80"/>
        <v>2</v>
      </c>
      <c r="P510" s="19">
        <v>0</v>
      </c>
      <c r="Q510" s="21">
        <v>0</v>
      </c>
    </row>
    <row r="511" spans="1:17" ht="45" outlineLevel="3">
      <c r="A511" s="15" t="s">
        <v>229</v>
      </c>
      <c r="B511" s="16">
        <v>602</v>
      </c>
      <c r="C511" s="17" t="s">
        <v>652</v>
      </c>
      <c r="D511" s="18" t="s">
        <v>3</v>
      </c>
      <c r="E511" s="17" t="s">
        <v>669</v>
      </c>
      <c r="F511" s="19">
        <v>13781</v>
      </c>
      <c r="G511" s="19">
        <v>-23719</v>
      </c>
      <c r="H511" s="19">
        <v>13781</v>
      </c>
      <c r="I511" s="19">
        <v>-23719</v>
      </c>
      <c r="J511" s="20">
        <v>0.5</v>
      </c>
      <c r="K511" s="20">
        <v>0.5</v>
      </c>
      <c r="L511" s="20">
        <v>0.5</v>
      </c>
      <c r="M511" s="20">
        <v>0.5</v>
      </c>
      <c r="N511" s="20">
        <f t="shared" si="79"/>
        <v>1</v>
      </c>
      <c r="O511" s="20">
        <f t="shared" si="80"/>
        <v>1</v>
      </c>
      <c r="P511" s="19">
        <v>0</v>
      </c>
      <c r="Q511" s="21">
        <v>0</v>
      </c>
    </row>
    <row r="512" spans="1:17" ht="45" outlineLevel="3">
      <c r="A512" s="15" t="s">
        <v>229</v>
      </c>
      <c r="B512" s="16">
        <v>602</v>
      </c>
      <c r="C512" s="17" t="s">
        <v>652</v>
      </c>
      <c r="D512" s="18" t="s">
        <v>3</v>
      </c>
      <c r="E512" s="17" t="s">
        <v>675</v>
      </c>
      <c r="F512" s="19">
        <v>0</v>
      </c>
      <c r="G512" s="19">
        <v>0</v>
      </c>
      <c r="H512" s="19">
        <v>0</v>
      </c>
      <c r="I512" s="19">
        <v>0</v>
      </c>
      <c r="J512" s="20">
        <v>0</v>
      </c>
      <c r="K512" s="20">
        <v>0</v>
      </c>
      <c r="L512" s="20">
        <v>0</v>
      </c>
      <c r="M512" s="20">
        <v>0</v>
      </c>
      <c r="N512" s="20">
        <f t="shared" si="79"/>
        <v>0</v>
      </c>
      <c r="O512" s="20">
        <f t="shared" si="80"/>
        <v>0</v>
      </c>
      <c r="P512" s="19">
        <v>0</v>
      </c>
      <c r="Q512" s="21">
        <v>0</v>
      </c>
    </row>
    <row r="513" spans="1:17" ht="45" outlineLevel="3">
      <c r="A513" s="15" t="s">
        <v>229</v>
      </c>
      <c r="B513" s="16">
        <v>602</v>
      </c>
      <c r="C513" s="17" t="s">
        <v>652</v>
      </c>
      <c r="D513" s="18" t="s">
        <v>3</v>
      </c>
      <c r="E513" s="17" t="s">
        <v>665</v>
      </c>
      <c r="F513" s="19">
        <v>0</v>
      </c>
      <c r="G513" s="19">
        <v>0</v>
      </c>
      <c r="H513" s="19">
        <v>0</v>
      </c>
      <c r="I513" s="19">
        <v>0</v>
      </c>
      <c r="J513" s="20">
        <v>0</v>
      </c>
      <c r="K513" s="20">
        <v>0</v>
      </c>
      <c r="L513" s="20">
        <v>0</v>
      </c>
      <c r="M513" s="20">
        <v>0</v>
      </c>
      <c r="N513" s="20">
        <f t="shared" si="79"/>
        <v>0</v>
      </c>
      <c r="O513" s="20">
        <f t="shared" si="80"/>
        <v>0</v>
      </c>
      <c r="P513" s="19">
        <v>0</v>
      </c>
      <c r="Q513" s="21">
        <v>0</v>
      </c>
    </row>
    <row r="514" spans="1:17" ht="60" outlineLevel="3">
      <c r="A514" s="15" t="s">
        <v>229</v>
      </c>
      <c r="B514" s="16">
        <v>602</v>
      </c>
      <c r="C514" s="17" t="s">
        <v>652</v>
      </c>
      <c r="D514" s="18" t="s">
        <v>3</v>
      </c>
      <c r="E514" s="17" t="s">
        <v>656</v>
      </c>
      <c r="F514" s="19">
        <v>739360</v>
      </c>
      <c r="G514" s="19">
        <v>772145</v>
      </c>
      <c r="H514" s="19">
        <v>739360</v>
      </c>
      <c r="I514" s="19">
        <v>772145</v>
      </c>
      <c r="J514" s="20">
        <v>0</v>
      </c>
      <c r="K514" s="20">
        <v>0</v>
      </c>
      <c r="L514" s="20">
        <v>0</v>
      </c>
      <c r="M514" s="20">
        <v>0</v>
      </c>
      <c r="N514" s="20">
        <f t="shared" si="79"/>
        <v>0</v>
      </c>
      <c r="O514" s="20">
        <f t="shared" si="80"/>
        <v>0</v>
      </c>
      <c r="P514" s="19">
        <v>0</v>
      </c>
      <c r="Q514" s="21">
        <v>0</v>
      </c>
    </row>
    <row r="515" spans="1:17" ht="45" outlineLevel="3">
      <c r="A515" s="15" t="s">
        <v>229</v>
      </c>
      <c r="B515" s="16">
        <v>602</v>
      </c>
      <c r="C515" s="17" t="s">
        <v>652</v>
      </c>
      <c r="D515" s="18" t="s">
        <v>3</v>
      </c>
      <c r="E515" s="17" t="s">
        <v>657</v>
      </c>
      <c r="F515" s="19">
        <v>14883111</v>
      </c>
      <c r="G515" s="19">
        <v>30437862</v>
      </c>
      <c r="H515" s="19">
        <v>14883111</v>
      </c>
      <c r="I515" s="19">
        <v>30437862</v>
      </c>
      <c r="J515" s="20">
        <v>0</v>
      </c>
      <c r="K515" s="20">
        <v>0</v>
      </c>
      <c r="L515" s="20">
        <v>0</v>
      </c>
      <c r="M515" s="20">
        <v>0</v>
      </c>
      <c r="N515" s="20">
        <f t="shared" si="79"/>
        <v>0</v>
      </c>
      <c r="O515" s="20">
        <f t="shared" si="80"/>
        <v>0</v>
      </c>
      <c r="P515" s="19">
        <v>0</v>
      </c>
      <c r="Q515" s="21">
        <v>0</v>
      </c>
    </row>
    <row r="516" spans="1:17" ht="45" outlineLevel="3">
      <c r="A516" s="15" t="s">
        <v>229</v>
      </c>
      <c r="B516" s="16">
        <v>602</v>
      </c>
      <c r="C516" s="17" t="s">
        <v>652</v>
      </c>
      <c r="D516" s="18" t="s">
        <v>3</v>
      </c>
      <c r="E516" s="17" t="s">
        <v>661</v>
      </c>
      <c r="F516" s="19">
        <v>2051902</v>
      </c>
      <c r="G516" s="19">
        <v>2066280</v>
      </c>
      <c r="H516" s="19">
        <v>-2051902</v>
      </c>
      <c r="I516" s="19">
        <v>-2066280</v>
      </c>
      <c r="J516" s="20">
        <v>0</v>
      </c>
      <c r="K516" s="20">
        <v>0</v>
      </c>
      <c r="L516" s="20">
        <v>0</v>
      </c>
      <c r="M516" s="20">
        <v>0</v>
      </c>
      <c r="N516" s="20">
        <f t="shared" si="79"/>
        <v>0</v>
      </c>
      <c r="O516" s="20">
        <f t="shared" si="80"/>
        <v>0</v>
      </c>
      <c r="P516" s="19">
        <v>0</v>
      </c>
      <c r="Q516" s="21">
        <v>0</v>
      </c>
    </row>
    <row r="517" spans="1:17" ht="45" outlineLevel="3">
      <c r="A517" s="15" t="s">
        <v>229</v>
      </c>
      <c r="B517" s="16">
        <v>602</v>
      </c>
      <c r="C517" s="17" t="s">
        <v>652</v>
      </c>
      <c r="D517" s="18" t="s">
        <v>3</v>
      </c>
      <c r="E517" s="17" t="s">
        <v>664</v>
      </c>
      <c r="F517" s="19">
        <v>-27304419</v>
      </c>
      <c r="G517" s="19">
        <v>-29295626</v>
      </c>
      <c r="H517" s="19">
        <v>-27311486</v>
      </c>
      <c r="I517" s="19">
        <v>-29310668</v>
      </c>
      <c r="J517" s="20">
        <v>0</v>
      </c>
      <c r="K517" s="20">
        <v>0</v>
      </c>
      <c r="L517" s="20">
        <v>0</v>
      </c>
      <c r="M517" s="20">
        <v>0</v>
      </c>
      <c r="N517" s="20">
        <f t="shared" si="79"/>
        <v>0</v>
      </c>
      <c r="O517" s="20">
        <f t="shared" si="80"/>
        <v>0</v>
      </c>
      <c r="P517" s="19">
        <v>0</v>
      </c>
      <c r="Q517" s="21">
        <v>0</v>
      </c>
    </row>
    <row r="518" spans="1:17" ht="45" outlineLevel="3">
      <c r="A518" s="15" t="s">
        <v>229</v>
      </c>
      <c r="B518" s="16">
        <v>602</v>
      </c>
      <c r="C518" s="17" t="s">
        <v>652</v>
      </c>
      <c r="D518" s="18" t="s">
        <v>3</v>
      </c>
      <c r="E518" s="17" t="s">
        <v>655</v>
      </c>
      <c r="F518" s="19">
        <v>-372004</v>
      </c>
      <c r="G518" s="19">
        <v>-372004</v>
      </c>
      <c r="H518" s="19">
        <v>0</v>
      </c>
      <c r="I518" s="19">
        <v>0</v>
      </c>
      <c r="J518" s="20">
        <v>0</v>
      </c>
      <c r="K518" s="20">
        <v>0</v>
      </c>
      <c r="L518" s="20">
        <v>0</v>
      </c>
      <c r="M518" s="20">
        <v>0</v>
      </c>
      <c r="N518" s="20">
        <f t="shared" si="79"/>
        <v>0</v>
      </c>
      <c r="O518" s="20">
        <f t="shared" si="80"/>
        <v>0</v>
      </c>
      <c r="P518" s="19">
        <v>0</v>
      </c>
      <c r="Q518" s="21">
        <v>0</v>
      </c>
    </row>
    <row r="519" spans="1:17" ht="30" outlineLevel="2">
      <c r="A519" s="15"/>
      <c r="B519" s="16"/>
      <c r="C519" s="26" t="s">
        <v>927</v>
      </c>
      <c r="D519" s="18"/>
      <c r="E519" s="17"/>
      <c r="F519" s="23">
        <f t="shared" ref="F519:Q519" si="84">SUBTOTAL(9,F488:F518)</f>
        <v>-23322292</v>
      </c>
      <c r="G519" s="23">
        <f t="shared" si="84"/>
        <v>-27902377</v>
      </c>
      <c r="H519" s="23">
        <f t="shared" si="84"/>
        <v>-21254131</v>
      </c>
      <c r="I519" s="23">
        <f t="shared" si="84"/>
        <v>-26264023</v>
      </c>
      <c r="J519" s="24">
        <f t="shared" si="84"/>
        <v>9</v>
      </c>
      <c r="K519" s="24">
        <f t="shared" si="84"/>
        <v>9</v>
      </c>
      <c r="L519" s="24">
        <f t="shared" si="84"/>
        <v>9</v>
      </c>
      <c r="M519" s="24">
        <f t="shared" si="84"/>
        <v>9</v>
      </c>
      <c r="N519" s="24">
        <f t="shared" si="84"/>
        <v>18</v>
      </c>
      <c r="O519" s="24">
        <f t="shared" si="84"/>
        <v>18</v>
      </c>
      <c r="P519" s="23">
        <f t="shared" si="84"/>
        <v>0</v>
      </c>
      <c r="Q519" s="25">
        <f t="shared" si="84"/>
        <v>0</v>
      </c>
    </row>
    <row r="520" spans="1:17" ht="45" outlineLevel="3">
      <c r="A520" s="15" t="s">
        <v>229</v>
      </c>
      <c r="B520" s="16">
        <v>606</v>
      </c>
      <c r="C520" s="17" t="s">
        <v>684</v>
      </c>
      <c r="D520" s="18" t="s">
        <v>3</v>
      </c>
      <c r="E520" s="17" t="s">
        <v>685</v>
      </c>
      <c r="F520" s="19">
        <v>10717</v>
      </c>
      <c r="G520" s="19">
        <v>10717</v>
      </c>
      <c r="H520" s="19">
        <v>0</v>
      </c>
      <c r="I520" s="19">
        <v>0</v>
      </c>
      <c r="J520" s="20">
        <v>0</v>
      </c>
      <c r="K520" s="20">
        <v>0</v>
      </c>
      <c r="L520" s="20">
        <v>0</v>
      </c>
      <c r="M520" s="20">
        <v>0</v>
      </c>
      <c r="N520" s="20">
        <f t="shared" si="79"/>
        <v>0</v>
      </c>
      <c r="O520" s="20">
        <f t="shared" si="80"/>
        <v>0</v>
      </c>
      <c r="P520" s="19">
        <v>0</v>
      </c>
      <c r="Q520" s="21">
        <v>0</v>
      </c>
    </row>
    <row r="521" spans="1:17" ht="30" outlineLevel="2">
      <c r="A521" s="15"/>
      <c r="B521" s="16"/>
      <c r="C521" s="26" t="s">
        <v>928</v>
      </c>
      <c r="D521" s="18"/>
      <c r="E521" s="17"/>
      <c r="F521" s="23">
        <f t="shared" ref="F521:Q521" si="85">SUBTOTAL(9,F520:F520)</f>
        <v>10717</v>
      </c>
      <c r="G521" s="23">
        <f t="shared" si="85"/>
        <v>10717</v>
      </c>
      <c r="H521" s="23">
        <f t="shared" si="85"/>
        <v>0</v>
      </c>
      <c r="I521" s="23">
        <f t="shared" si="85"/>
        <v>0</v>
      </c>
      <c r="J521" s="24">
        <f t="shared" si="85"/>
        <v>0</v>
      </c>
      <c r="K521" s="24">
        <f t="shared" si="85"/>
        <v>0</v>
      </c>
      <c r="L521" s="24">
        <f t="shared" si="85"/>
        <v>0</v>
      </c>
      <c r="M521" s="24">
        <f t="shared" si="85"/>
        <v>0</v>
      </c>
      <c r="N521" s="24">
        <f t="shared" si="85"/>
        <v>0</v>
      </c>
      <c r="O521" s="24">
        <f t="shared" si="85"/>
        <v>0</v>
      </c>
      <c r="P521" s="23">
        <f t="shared" si="85"/>
        <v>0</v>
      </c>
      <c r="Q521" s="25">
        <f t="shared" si="85"/>
        <v>0</v>
      </c>
    </row>
    <row r="522" spans="1:17" ht="45" outlineLevel="3">
      <c r="A522" s="15" t="s">
        <v>229</v>
      </c>
      <c r="B522" s="16">
        <v>702</v>
      </c>
      <c r="C522" s="17" t="s">
        <v>686</v>
      </c>
      <c r="D522" s="18" t="s">
        <v>3</v>
      </c>
      <c r="E522" s="17" t="s">
        <v>690</v>
      </c>
      <c r="F522" s="19">
        <v>175000</v>
      </c>
      <c r="G522" s="19">
        <v>175000</v>
      </c>
      <c r="H522" s="19">
        <v>0</v>
      </c>
      <c r="I522" s="19">
        <v>0</v>
      </c>
      <c r="J522" s="20">
        <v>0</v>
      </c>
      <c r="K522" s="20">
        <v>0</v>
      </c>
      <c r="L522" s="20">
        <v>0</v>
      </c>
      <c r="M522" s="20">
        <v>0</v>
      </c>
      <c r="N522" s="20">
        <f t="shared" si="79"/>
        <v>0</v>
      </c>
      <c r="O522" s="20">
        <f t="shared" si="80"/>
        <v>0</v>
      </c>
      <c r="P522" s="19">
        <v>0</v>
      </c>
      <c r="Q522" s="21">
        <v>0</v>
      </c>
    </row>
    <row r="523" spans="1:17" ht="45" outlineLevel="3">
      <c r="A523" s="15" t="s">
        <v>229</v>
      </c>
      <c r="B523" s="16">
        <v>702</v>
      </c>
      <c r="C523" s="17" t="s">
        <v>686</v>
      </c>
      <c r="D523" s="18" t="s">
        <v>3</v>
      </c>
      <c r="E523" s="17" t="s">
        <v>688</v>
      </c>
      <c r="F523" s="19">
        <v>132000</v>
      </c>
      <c r="G523" s="19">
        <v>132000</v>
      </c>
      <c r="H523" s="19">
        <v>0</v>
      </c>
      <c r="I523" s="19">
        <v>0</v>
      </c>
      <c r="J523" s="20">
        <v>0</v>
      </c>
      <c r="K523" s="20">
        <v>0</v>
      </c>
      <c r="L523" s="20">
        <v>0</v>
      </c>
      <c r="M523" s="20">
        <v>0</v>
      </c>
      <c r="N523" s="20">
        <f t="shared" si="79"/>
        <v>0</v>
      </c>
      <c r="O523" s="20">
        <f t="shared" si="80"/>
        <v>0</v>
      </c>
      <c r="P523" s="19">
        <v>0</v>
      </c>
      <c r="Q523" s="21">
        <v>0</v>
      </c>
    </row>
    <row r="524" spans="1:17" ht="45" outlineLevel="3">
      <c r="A524" s="15" t="s">
        <v>229</v>
      </c>
      <c r="B524" s="16">
        <v>702</v>
      </c>
      <c r="C524" s="17" t="s">
        <v>686</v>
      </c>
      <c r="D524" s="18" t="s">
        <v>3</v>
      </c>
      <c r="E524" s="17" t="s">
        <v>691</v>
      </c>
      <c r="F524" s="19">
        <v>800000</v>
      </c>
      <c r="G524" s="19">
        <v>800000</v>
      </c>
      <c r="H524" s="19">
        <v>0</v>
      </c>
      <c r="I524" s="19">
        <v>0</v>
      </c>
      <c r="J524" s="20">
        <v>0</v>
      </c>
      <c r="K524" s="20">
        <v>0</v>
      </c>
      <c r="L524" s="20">
        <v>0</v>
      </c>
      <c r="M524" s="20">
        <v>0</v>
      </c>
      <c r="N524" s="20">
        <f t="shared" si="79"/>
        <v>0</v>
      </c>
      <c r="O524" s="20">
        <f t="shared" si="80"/>
        <v>0</v>
      </c>
      <c r="P524" s="19">
        <v>0</v>
      </c>
      <c r="Q524" s="21">
        <v>0</v>
      </c>
    </row>
    <row r="525" spans="1:17" ht="45" outlineLevel="3">
      <c r="A525" s="15" t="s">
        <v>229</v>
      </c>
      <c r="B525" s="16">
        <v>702</v>
      </c>
      <c r="C525" s="17" t="s">
        <v>686</v>
      </c>
      <c r="D525" s="18" t="s">
        <v>3</v>
      </c>
      <c r="E525" s="17" t="s">
        <v>687</v>
      </c>
      <c r="F525" s="19">
        <v>450000</v>
      </c>
      <c r="G525" s="19">
        <v>450000</v>
      </c>
      <c r="H525" s="19">
        <v>0</v>
      </c>
      <c r="I525" s="19">
        <v>0</v>
      </c>
      <c r="J525" s="20">
        <v>0</v>
      </c>
      <c r="K525" s="20">
        <v>0</v>
      </c>
      <c r="L525" s="20">
        <v>0</v>
      </c>
      <c r="M525" s="20">
        <v>0</v>
      </c>
      <c r="N525" s="20">
        <f t="shared" si="79"/>
        <v>0</v>
      </c>
      <c r="O525" s="20">
        <f t="shared" si="80"/>
        <v>0</v>
      </c>
      <c r="P525" s="19">
        <v>0</v>
      </c>
      <c r="Q525" s="21">
        <v>0</v>
      </c>
    </row>
    <row r="526" spans="1:17" ht="45" outlineLevel="3">
      <c r="A526" s="15" t="s">
        <v>229</v>
      </c>
      <c r="B526" s="16">
        <v>702</v>
      </c>
      <c r="C526" s="17" t="s">
        <v>686</v>
      </c>
      <c r="D526" s="18" t="s">
        <v>3</v>
      </c>
      <c r="E526" s="17" t="s">
        <v>524</v>
      </c>
      <c r="F526" s="19">
        <v>150000</v>
      </c>
      <c r="G526" s="19">
        <v>150000</v>
      </c>
      <c r="H526" s="19">
        <v>0</v>
      </c>
      <c r="I526" s="19">
        <v>0</v>
      </c>
      <c r="J526" s="20">
        <v>0</v>
      </c>
      <c r="K526" s="20">
        <v>0</v>
      </c>
      <c r="L526" s="20">
        <v>0</v>
      </c>
      <c r="M526" s="20">
        <v>0</v>
      </c>
      <c r="N526" s="20">
        <f t="shared" ref="N526:N598" si="86">J526+L526</f>
        <v>0</v>
      </c>
      <c r="O526" s="20">
        <f t="shared" ref="O526:O598" si="87">K526+M526</f>
        <v>0</v>
      </c>
      <c r="P526" s="19">
        <v>0</v>
      </c>
      <c r="Q526" s="21">
        <v>0</v>
      </c>
    </row>
    <row r="527" spans="1:17" ht="45" outlineLevel="3">
      <c r="A527" s="15" t="s">
        <v>229</v>
      </c>
      <c r="B527" s="16">
        <v>702</v>
      </c>
      <c r="C527" s="17" t="s">
        <v>686</v>
      </c>
      <c r="D527" s="18" t="s">
        <v>3</v>
      </c>
      <c r="E527" s="17" t="s">
        <v>689</v>
      </c>
      <c r="F527" s="19">
        <v>1000000</v>
      </c>
      <c r="G527" s="19">
        <v>1000000</v>
      </c>
      <c r="H527" s="19">
        <v>0</v>
      </c>
      <c r="I527" s="19">
        <v>0</v>
      </c>
      <c r="J527" s="20">
        <v>0</v>
      </c>
      <c r="K527" s="20">
        <v>0</v>
      </c>
      <c r="L527" s="20">
        <v>0</v>
      </c>
      <c r="M527" s="20">
        <v>0</v>
      </c>
      <c r="N527" s="20">
        <f t="shared" si="86"/>
        <v>0</v>
      </c>
      <c r="O527" s="20">
        <f t="shared" si="87"/>
        <v>0</v>
      </c>
      <c r="P527" s="19">
        <v>0</v>
      </c>
      <c r="Q527" s="21">
        <v>0</v>
      </c>
    </row>
    <row r="528" spans="1:17" ht="30" outlineLevel="2">
      <c r="A528" s="15"/>
      <c r="B528" s="16"/>
      <c r="C528" s="26" t="s">
        <v>929</v>
      </c>
      <c r="D528" s="18"/>
      <c r="E528" s="17"/>
      <c r="F528" s="23">
        <f t="shared" ref="F528:Q528" si="88">SUBTOTAL(9,F522:F527)</f>
        <v>2707000</v>
      </c>
      <c r="G528" s="23">
        <f t="shared" si="88"/>
        <v>2707000</v>
      </c>
      <c r="H528" s="23">
        <f t="shared" si="88"/>
        <v>0</v>
      </c>
      <c r="I528" s="23">
        <f t="shared" si="88"/>
        <v>0</v>
      </c>
      <c r="J528" s="24">
        <f t="shared" si="88"/>
        <v>0</v>
      </c>
      <c r="K528" s="24">
        <f t="shared" si="88"/>
        <v>0</v>
      </c>
      <c r="L528" s="24">
        <f t="shared" si="88"/>
        <v>0</v>
      </c>
      <c r="M528" s="24">
        <f t="shared" si="88"/>
        <v>0</v>
      </c>
      <c r="N528" s="24">
        <f t="shared" si="88"/>
        <v>0</v>
      </c>
      <c r="O528" s="24">
        <f t="shared" si="88"/>
        <v>0</v>
      </c>
      <c r="P528" s="23">
        <f t="shared" si="88"/>
        <v>0</v>
      </c>
      <c r="Q528" s="25">
        <f t="shared" si="88"/>
        <v>0</v>
      </c>
    </row>
    <row r="529" spans="1:17" ht="45" outlineLevel="3">
      <c r="A529" s="15" t="s">
        <v>229</v>
      </c>
      <c r="B529" s="16">
        <v>720</v>
      </c>
      <c r="C529" s="17" t="s">
        <v>692</v>
      </c>
      <c r="D529" s="18" t="s">
        <v>3</v>
      </c>
      <c r="E529" s="17" t="s">
        <v>699</v>
      </c>
      <c r="F529" s="19">
        <v>560653</v>
      </c>
      <c r="G529" s="19">
        <v>542530</v>
      </c>
      <c r="H529" s="19">
        <v>0</v>
      </c>
      <c r="I529" s="19">
        <v>0</v>
      </c>
      <c r="J529" s="20">
        <v>4</v>
      </c>
      <c r="K529" s="20">
        <v>4</v>
      </c>
      <c r="L529" s="20">
        <v>0</v>
      </c>
      <c r="M529" s="20">
        <v>0</v>
      </c>
      <c r="N529" s="20">
        <f t="shared" si="86"/>
        <v>4</v>
      </c>
      <c r="O529" s="20">
        <f t="shared" si="87"/>
        <v>4</v>
      </c>
      <c r="P529" s="19">
        <v>0</v>
      </c>
      <c r="Q529" s="21">
        <v>0</v>
      </c>
    </row>
    <row r="530" spans="1:17" ht="45" outlineLevel="3">
      <c r="A530" s="15" t="s">
        <v>229</v>
      </c>
      <c r="B530" s="16">
        <v>720</v>
      </c>
      <c r="C530" s="17" t="s">
        <v>692</v>
      </c>
      <c r="D530" s="18" t="s">
        <v>3</v>
      </c>
      <c r="E530" s="17" t="s">
        <v>697</v>
      </c>
      <c r="F530" s="19">
        <v>0</v>
      </c>
      <c r="G530" s="19">
        <v>0</v>
      </c>
      <c r="H530" s="19">
        <v>783000</v>
      </c>
      <c r="I530" s="19">
        <v>0</v>
      </c>
      <c r="J530" s="20">
        <v>0</v>
      </c>
      <c r="K530" s="20">
        <v>0</v>
      </c>
      <c r="L530" s="20">
        <v>0</v>
      </c>
      <c r="M530" s="20">
        <v>0</v>
      </c>
      <c r="N530" s="20">
        <f t="shared" si="86"/>
        <v>0</v>
      </c>
      <c r="O530" s="20">
        <f t="shared" si="87"/>
        <v>0</v>
      </c>
      <c r="P530" s="19">
        <v>0</v>
      </c>
      <c r="Q530" s="21">
        <v>0</v>
      </c>
    </row>
    <row r="531" spans="1:17" ht="45" outlineLevel="3">
      <c r="A531" s="15" t="s">
        <v>229</v>
      </c>
      <c r="B531" s="16">
        <v>720</v>
      </c>
      <c r="C531" s="17" t="s">
        <v>692</v>
      </c>
      <c r="D531" s="18" t="s">
        <v>3</v>
      </c>
      <c r="E531" s="17" t="s">
        <v>695</v>
      </c>
      <c r="F531" s="19">
        <v>0</v>
      </c>
      <c r="G531" s="19">
        <v>0</v>
      </c>
      <c r="H531" s="19">
        <v>0</v>
      </c>
      <c r="I531" s="19">
        <v>0</v>
      </c>
      <c r="J531" s="20">
        <v>0</v>
      </c>
      <c r="K531" s="20">
        <v>0</v>
      </c>
      <c r="L531" s="20">
        <v>0</v>
      </c>
      <c r="M531" s="20">
        <v>0</v>
      </c>
      <c r="N531" s="20">
        <f t="shared" si="86"/>
        <v>0</v>
      </c>
      <c r="O531" s="20">
        <f t="shared" si="87"/>
        <v>0</v>
      </c>
      <c r="P531" s="19">
        <v>0</v>
      </c>
      <c r="Q531" s="21">
        <v>0</v>
      </c>
    </row>
    <row r="532" spans="1:17" ht="45" outlineLevel="3">
      <c r="A532" s="15" t="s">
        <v>229</v>
      </c>
      <c r="B532" s="16">
        <v>720</v>
      </c>
      <c r="C532" s="17" t="s">
        <v>692</v>
      </c>
      <c r="D532" s="18" t="s">
        <v>3</v>
      </c>
      <c r="E532" s="17" t="s">
        <v>698</v>
      </c>
      <c r="F532" s="19">
        <v>2509587</v>
      </c>
      <c r="G532" s="19">
        <v>3333346</v>
      </c>
      <c r="H532" s="19">
        <v>2957589</v>
      </c>
      <c r="I532" s="19">
        <v>808846</v>
      </c>
      <c r="J532" s="20">
        <v>5</v>
      </c>
      <c r="K532" s="20">
        <v>5</v>
      </c>
      <c r="L532" s="20">
        <v>0</v>
      </c>
      <c r="M532" s="20">
        <v>0</v>
      </c>
      <c r="N532" s="20">
        <f t="shared" si="86"/>
        <v>5</v>
      </c>
      <c r="O532" s="20">
        <f t="shared" si="87"/>
        <v>5</v>
      </c>
      <c r="P532" s="19">
        <v>0</v>
      </c>
      <c r="Q532" s="21">
        <v>0</v>
      </c>
    </row>
    <row r="533" spans="1:17" ht="45" outlineLevel="3">
      <c r="A533" s="15" t="s">
        <v>229</v>
      </c>
      <c r="B533" s="16">
        <v>720</v>
      </c>
      <c r="C533" s="17" t="s">
        <v>692</v>
      </c>
      <c r="D533" s="18" t="s">
        <v>3</v>
      </c>
      <c r="E533" s="17" t="s">
        <v>694</v>
      </c>
      <c r="F533" s="19">
        <v>1601760</v>
      </c>
      <c r="G533" s="19">
        <v>1962720</v>
      </c>
      <c r="H533" s="19">
        <v>0</v>
      </c>
      <c r="I533" s="19">
        <v>0</v>
      </c>
      <c r="J533" s="20">
        <v>0</v>
      </c>
      <c r="K533" s="20">
        <v>0</v>
      </c>
      <c r="L533" s="20">
        <v>0</v>
      </c>
      <c r="M533" s="20">
        <v>0</v>
      </c>
      <c r="N533" s="20">
        <f t="shared" si="86"/>
        <v>0</v>
      </c>
      <c r="O533" s="20">
        <f t="shared" si="87"/>
        <v>0</v>
      </c>
      <c r="P533" s="19">
        <v>0</v>
      </c>
      <c r="Q533" s="21">
        <v>0</v>
      </c>
    </row>
    <row r="534" spans="1:17" ht="45" outlineLevel="3">
      <c r="A534" s="15" t="s">
        <v>229</v>
      </c>
      <c r="B534" s="16">
        <v>720</v>
      </c>
      <c r="C534" s="17" t="s">
        <v>692</v>
      </c>
      <c r="D534" s="18" t="s">
        <v>3</v>
      </c>
      <c r="E534" s="17" t="s">
        <v>693</v>
      </c>
      <c r="F534" s="19">
        <v>372004</v>
      </c>
      <c r="G534" s="19">
        <v>372004</v>
      </c>
      <c r="H534" s="19">
        <v>0</v>
      </c>
      <c r="I534" s="19">
        <v>0</v>
      </c>
      <c r="J534" s="20">
        <v>0</v>
      </c>
      <c r="K534" s="20">
        <v>0</v>
      </c>
      <c r="L534" s="20">
        <v>0</v>
      </c>
      <c r="M534" s="20">
        <v>0</v>
      </c>
      <c r="N534" s="20">
        <f t="shared" si="86"/>
        <v>0</v>
      </c>
      <c r="O534" s="20">
        <f t="shared" si="87"/>
        <v>0</v>
      </c>
      <c r="P534" s="19">
        <v>0</v>
      </c>
      <c r="Q534" s="21">
        <v>0</v>
      </c>
    </row>
    <row r="535" spans="1:17" ht="45" outlineLevel="3">
      <c r="A535" s="15" t="s">
        <v>229</v>
      </c>
      <c r="B535" s="16">
        <v>720</v>
      </c>
      <c r="C535" s="17" t="s">
        <v>692</v>
      </c>
      <c r="D535" s="18" t="s">
        <v>3</v>
      </c>
      <c r="E535" s="17" t="s">
        <v>696</v>
      </c>
      <c r="F535" s="19">
        <v>-1083950</v>
      </c>
      <c r="G535" s="19">
        <v>-1083950</v>
      </c>
      <c r="H535" s="19">
        <v>0</v>
      </c>
      <c r="I535" s="19">
        <v>0</v>
      </c>
      <c r="J535" s="20">
        <v>0</v>
      </c>
      <c r="K535" s="20">
        <v>0</v>
      </c>
      <c r="L535" s="20">
        <v>0</v>
      </c>
      <c r="M535" s="20">
        <v>0</v>
      </c>
      <c r="N535" s="20">
        <f t="shared" si="86"/>
        <v>0</v>
      </c>
      <c r="O535" s="20">
        <f t="shared" si="87"/>
        <v>0</v>
      </c>
      <c r="P535" s="19">
        <v>0</v>
      </c>
      <c r="Q535" s="21">
        <v>0</v>
      </c>
    </row>
    <row r="536" spans="1:17" ht="45" outlineLevel="2">
      <c r="A536" s="15"/>
      <c r="B536" s="16"/>
      <c r="C536" s="26" t="s">
        <v>930</v>
      </c>
      <c r="D536" s="18"/>
      <c r="E536" s="17"/>
      <c r="F536" s="23">
        <f t="shared" ref="F536:Q536" si="89">SUBTOTAL(9,F529:F535)</f>
        <v>3960054</v>
      </c>
      <c r="G536" s="23">
        <f t="shared" si="89"/>
        <v>5126650</v>
      </c>
      <c r="H536" s="23">
        <f t="shared" si="89"/>
        <v>3740589</v>
      </c>
      <c r="I536" s="23">
        <f t="shared" si="89"/>
        <v>808846</v>
      </c>
      <c r="J536" s="24">
        <f t="shared" si="89"/>
        <v>9</v>
      </c>
      <c r="K536" s="24">
        <f t="shared" si="89"/>
        <v>9</v>
      </c>
      <c r="L536" s="24">
        <f t="shared" si="89"/>
        <v>0</v>
      </c>
      <c r="M536" s="24">
        <f t="shared" si="89"/>
        <v>0</v>
      </c>
      <c r="N536" s="24">
        <f t="shared" si="89"/>
        <v>9</v>
      </c>
      <c r="O536" s="24">
        <f t="shared" si="89"/>
        <v>9</v>
      </c>
      <c r="P536" s="23">
        <f t="shared" si="89"/>
        <v>0</v>
      </c>
      <c r="Q536" s="25">
        <f t="shared" si="89"/>
        <v>0</v>
      </c>
    </row>
    <row r="537" spans="1:17" ht="45" outlineLevel="3">
      <c r="A537" s="15" t="s">
        <v>229</v>
      </c>
      <c r="B537" s="16">
        <v>751</v>
      </c>
      <c r="C537" s="17" t="s">
        <v>700</v>
      </c>
      <c r="D537" s="18" t="s">
        <v>3</v>
      </c>
      <c r="E537" s="17" t="s">
        <v>702</v>
      </c>
      <c r="F537" s="19">
        <v>90895</v>
      </c>
      <c r="G537" s="19">
        <v>90895</v>
      </c>
      <c r="H537" s="19">
        <v>0</v>
      </c>
      <c r="I537" s="19">
        <v>0</v>
      </c>
      <c r="J537" s="20">
        <v>0</v>
      </c>
      <c r="K537" s="20">
        <v>0</v>
      </c>
      <c r="L537" s="20">
        <v>0</v>
      </c>
      <c r="M537" s="20">
        <v>0</v>
      </c>
      <c r="N537" s="20">
        <f t="shared" si="86"/>
        <v>0</v>
      </c>
      <c r="O537" s="20">
        <f t="shared" si="87"/>
        <v>0</v>
      </c>
      <c r="P537" s="19">
        <v>0</v>
      </c>
      <c r="Q537" s="21">
        <v>0</v>
      </c>
    </row>
    <row r="538" spans="1:17" ht="45" outlineLevel="3">
      <c r="A538" s="15" t="s">
        <v>229</v>
      </c>
      <c r="B538" s="16">
        <v>751</v>
      </c>
      <c r="C538" s="17" t="s">
        <v>700</v>
      </c>
      <c r="D538" s="18" t="s">
        <v>3</v>
      </c>
      <c r="E538" s="17" t="s">
        <v>701</v>
      </c>
      <c r="F538" s="19">
        <v>46000</v>
      </c>
      <c r="G538" s="19">
        <v>46000</v>
      </c>
      <c r="H538" s="19">
        <v>0</v>
      </c>
      <c r="I538" s="19">
        <v>0</v>
      </c>
      <c r="J538" s="20">
        <v>0</v>
      </c>
      <c r="K538" s="20">
        <v>0</v>
      </c>
      <c r="L538" s="20">
        <v>0</v>
      </c>
      <c r="M538" s="20">
        <v>0</v>
      </c>
      <c r="N538" s="20">
        <f t="shared" si="86"/>
        <v>0</v>
      </c>
      <c r="O538" s="20">
        <f t="shared" si="87"/>
        <v>0</v>
      </c>
      <c r="P538" s="19">
        <v>0</v>
      </c>
      <c r="Q538" s="21">
        <v>0</v>
      </c>
    </row>
    <row r="539" spans="1:17" ht="30" outlineLevel="2">
      <c r="A539" s="15"/>
      <c r="B539" s="16"/>
      <c r="C539" s="26" t="s">
        <v>931</v>
      </c>
      <c r="D539" s="18"/>
      <c r="E539" s="17"/>
      <c r="F539" s="23">
        <f t="shared" ref="F539:Q539" si="90">SUBTOTAL(9,F537:F538)</f>
        <v>136895</v>
      </c>
      <c r="G539" s="23">
        <f t="shared" si="90"/>
        <v>136895</v>
      </c>
      <c r="H539" s="23">
        <f t="shared" si="90"/>
        <v>0</v>
      </c>
      <c r="I539" s="23">
        <f t="shared" si="90"/>
        <v>0</v>
      </c>
      <c r="J539" s="24">
        <f t="shared" si="90"/>
        <v>0</v>
      </c>
      <c r="K539" s="24">
        <f t="shared" si="90"/>
        <v>0</v>
      </c>
      <c r="L539" s="24">
        <f t="shared" si="90"/>
        <v>0</v>
      </c>
      <c r="M539" s="24">
        <f t="shared" si="90"/>
        <v>0</v>
      </c>
      <c r="N539" s="24">
        <f t="shared" si="90"/>
        <v>0</v>
      </c>
      <c r="O539" s="24">
        <f t="shared" si="90"/>
        <v>0</v>
      </c>
      <c r="P539" s="23">
        <f t="shared" si="90"/>
        <v>0</v>
      </c>
      <c r="Q539" s="25">
        <f t="shared" si="90"/>
        <v>0</v>
      </c>
    </row>
    <row r="540" spans="1:17" ht="45" outlineLevel="3">
      <c r="A540" s="15" t="s">
        <v>229</v>
      </c>
      <c r="B540" s="16">
        <v>765</v>
      </c>
      <c r="C540" s="17" t="s">
        <v>703</v>
      </c>
      <c r="D540" s="18" t="s">
        <v>3</v>
      </c>
      <c r="E540" s="17" t="s">
        <v>713</v>
      </c>
      <c r="F540" s="19">
        <v>0</v>
      </c>
      <c r="G540" s="19">
        <v>0</v>
      </c>
      <c r="H540" s="19">
        <v>5000000</v>
      </c>
      <c r="I540" s="19">
        <v>5000000</v>
      </c>
      <c r="J540" s="20">
        <v>0</v>
      </c>
      <c r="K540" s="20">
        <v>0</v>
      </c>
      <c r="L540" s="20">
        <v>0</v>
      </c>
      <c r="M540" s="20">
        <v>0</v>
      </c>
      <c r="N540" s="20">
        <f t="shared" si="86"/>
        <v>0</v>
      </c>
      <c r="O540" s="20">
        <f t="shared" si="87"/>
        <v>0</v>
      </c>
      <c r="P540" s="19">
        <v>0</v>
      </c>
      <c r="Q540" s="21">
        <v>0</v>
      </c>
    </row>
    <row r="541" spans="1:17" ht="60" outlineLevel="3">
      <c r="A541" s="15" t="s">
        <v>229</v>
      </c>
      <c r="B541" s="16">
        <v>765</v>
      </c>
      <c r="C541" s="17" t="s">
        <v>703</v>
      </c>
      <c r="D541" s="18" t="s">
        <v>3</v>
      </c>
      <c r="E541" s="17" t="s">
        <v>722</v>
      </c>
      <c r="F541" s="19">
        <v>0</v>
      </c>
      <c r="G541" s="19">
        <v>0</v>
      </c>
      <c r="H541" s="19">
        <v>2300000</v>
      </c>
      <c r="I541" s="19">
        <v>2300000</v>
      </c>
      <c r="J541" s="20">
        <v>0</v>
      </c>
      <c r="K541" s="20">
        <v>0</v>
      </c>
      <c r="L541" s="20">
        <v>0</v>
      </c>
      <c r="M541" s="20">
        <v>0</v>
      </c>
      <c r="N541" s="20">
        <f t="shared" si="86"/>
        <v>0</v>
      </c>
      <c r="O541" s="20">
        <f t="shared" si="87"/>
        <v>0</v>
      </c>
      <c r="P541" s="19">
        <v>0</v>
      </c>
      <c r="Q541" s="21">
        <v>0</v>
      </c>
    </row>
    <row r="542" spans="1:17" ht="45" outlineLevel="3">
      <c r="A542" s="15" t="s">
        <v>229</v>
      </c>
      <c r="B542" s="16">
        <v>765</v>
      </c>
      <c r="C542" s="17" t="s">
        <v>703</v>
      </c>
      <c r="D542" s="18" t="s">
        <v>3</v>
      </c>
      <c r="E542" s="17" t="s">
        <v>707</v>
      </c>
      <c r="F542" s="19">
        <v>-2192411</v>
      </c>
      <c r="G542" s="19">
        <v>-578153</v>
      </c>
      <c r="H542" s="19">
        <v>31623186</v>
      </c>
      <c r="I542" s="19">
        <v>30532906</v>
      </c>
      <c r="J542" s="20">
        <v>0</v>
      </c>
      <c r="K542" s="20">
        <v>0</v>
      </c>
      <c r="L542" s="20">
        <v>0</v>
      </c>
      <c r="M542" s="20">
        <v>0</v>
      </c>
      <c r="N542" s="20">
        <f t="shared" si="86"/>
        <v>0</v>
      </c>
      <c r="O542" s="20">
        <f t="shared" si="87"/>
        <v>0</v>
      </c>
      <c r="P542" s="19">
        <v>0</v>
      </c>
      <c r="Q542" s="21">
        <v>0</v>
      </c>
    </row>
    <row r="543" spans="1:17" ht="45" outlineLevel="3">
      <c r="A543" s="15" t="s">
        <v>229</v>
      </c>
      <c r="B543" s="16">
        <v>765</v>
      </c>
      <c r="C543" s="17" t="s">
        <v>703</v>
      </c>
      <c r="D543" s="18" t="s">
        <v>3</v>
      </c>
      <c r="E543" s="17" t="s">
        <v>720</v>
      </c>
      <c r="F543" s="19">
        <v>-3400000</v>
      </c>
      <c r="G543" s="19">
        <v>-5600000</v>
      </c>
      <c r="H543" s="19">
        <v>8800000</v>
      </c>
      <c r="I543" s="19">
        <v>-2298000</v>
      </c>
      <c r="J543" s="20">
        <v>0</v>
      </c>
      <c r="K543" s="20">
        <v>0</v>
      </c>
      <c r="L543" s="20">
        <v>0</v>
      </c>
      <c r="M543" s="20">
        <v>0</v>
      </c>
      <c r="N543" s="20">
        <f t="shared" si="86"/>
        <v>0</v>
      </c>
      <c r="O543" s="20">
        <f t="shared" si="87"/>
        <v>0</v>
      </c>
      <c r="P543" s="19">
        <v>0</v>
      </c>
      <c r="Q543" s="21">
        <v>0</v>
      </c>
    </row>
    <row r="544" spans="1:17" ht="45" outlineLevel="3">
      <c r="A544" s="15" t="s">
        <v>229</v>
      </c>
      <c r="B544" s="16">
        <v>765</v>
      </c>
      <c r="C544" s="17" t="s">
        <v>703</v>
      </c>
      <c r="D544" s="18" t="s">
        <v>3</v>
      </c>
      <c r="E544" s="17" t="s">
        <v>712</v>
      </c>
      <c r="F544" s="19">
        <v>0</v>
      </c>
      <c r="G544" s="19">
        <v>0</v>
      </c>
      <c r="H544" s="19">
        <v>10953914</v>
      </c>
      <c r="I544" s="19">
        <v>10953914</v>
      </c>
      <c r="J544" s="20">
        <v>0</v>
      </c>
      <c r="K544" s="20">
        <v>0</v>
      </c>
      <c r="L544" s="20">
        <v>0</v>
      </c>
      <c r="M544" s="20">
        <v>0</v>
      </c>
      <c r="N544" s="20">
        <f t="shared" si="86"/>
        <v>0</v>
      </c>
      <c r="O544" s="20">
        <f t="shared" si="87"/>
        <v>0</v>
      </c>
      <c r="P544" s="19">
        <v>0</v>
      </c>
      <c r="Q544" s="21">
        <v>0</v>
      </c>
    </row>
    <row r="545" spans="1:17" ht="60" outlineLevel="3">
      <c r="A545" s="15" t="s">
        <v>229</v>
      </c>
      <c r="B545" s="16">
        <v>765</v>
      </c>
      <c r="C545" s="17" t="s">
        <v>703</v>
      </c>
      <c r="D545" s="18" t="s">
        <v>3</v>
      </c>
      <c r="E545" s="17" t="s">
        <v>721</v>
      </c>
      <c r="F545" s="19">
        <v>0</v>
      </c>
      <c r="G545" s="19">
        <v>0</v>
      </c>
      <c r="H545" s="19">
        <v>0</v>
      </c>
      <c r="I545" s="19">
        <v>0</v>
      </c>
      <c r="J545" s="20">
        <v>0</v>
      </c>
      <c r="K545" s="20">
        <v>0</v>
      </c>
      <c r="L545" s="20">
        <v>0</v>
      </c>
      <c r="M545" s="20">
        <v>0</v>
      </c>
      <c r="N545" s="20">
        <f t="shared" si="86"/>
        <v>0</v>
      </c>
      <c r="O545" s="20">
        <f t="shared" si="87"/>
        <v>0</v>
      </c>
      <c r="P545" s="19">
        <v>0</v>
      </c>
      <c r="Q545" s="21">
        <v>0</v>
      </c>
    </row>
    <row r="546" spans="1:17" ht="45" outlineLevel="3">
      <c r="A546" s="15" t="s">
        <v>229</v>
      </c>
      <c r="B546" s="16">
        <v>765</v>
      </c>
      <c r="C546" s="17" t="s">
        <v>703</v>
      </c>
      <c r="D546" s="18" t="s">
        <v>3</v>
      </c>
      <c r="E546" s="17" t="s">
        <v>710</v>
      </c>
      <c r="F546" s="19">
        <v>0</v>
      </c>
      <c r="G546" s="19">
        <v>0</v>
      </c>
      <c r="H546" s="19">
        <v>0</v>
      </c>
      <c r="I546" s="19">
        <v>0</v>
      </c>
      <c r="J546" s="20">
        <v>0</v>
      </c>
      <c r="K546" s="20">
        <v>0</v>
      </c>
      <c r="L546" s="20">
        <v>0</v>
      </c>
      <c r="M546" s="20">
        <v>0</v>
      </c>
      <c r="N546" s="20">
        <f t="shared" si="86"/>
        <v>0</v>
      </c>
      <c r="O546" s="20">
        <f t="shared" si="87"/>
        <v>0</v>
      </c>
      <c r="P546" s="19">
        <v>0</v>
      </c>
      <c r="Q546" s="21">
        <v>0</v>
      </c>
    </row>
    <row r="547" spans="1:17" ht="45" outlineLevel="3">
      <c r="A547" s="15" t="s">
        <v>229</v>
      </c>
      <c r="B547" s="16">
        <v>765</v>
      </c>
      <c r="C547" s="17" t="s">
        <v>703</v>
      </c>
      <c r="D547" s="18" t="s">
        <v>3</v>
      </c>
      <c r="E547" s="17" t="s">
        <v>511</v>
      </c>
      <c r="F547" s="19">
        <v>-152192</v>
      </c>
      <c r="G547" s="19">
        <v>-152192</v>
      </c>
      <c r="H547" s="19">
        <v>0</v>
      </c>
      <c r="I547" s="19">
        <v>0</v>
      </c>
      <c r="J547" s="20">
        <v>0</v>
      </c>
      <c r="K547" s="20">
        <v>0</v>
      </c>
      <c r="L547" s="20">
        <v>0</v>
      </c>
      <c r="M547" s="20">
        <v>0</v>
      </c>
      <c r="N547" s="20">
        <f t="shared" si="86"/>
        <v>0</v>
      </c>
      <c r="O547" s="20">
        <f t="shared" si="87"/>
        <v>0</v>
      </c>
      <c r="P547" s="19">
        <v>0</v>
      </c>
      <c r="Q547" s="21">
        <v>0</v>
      </c>
    </row>
    <row r="548" spans="1:17" ht="45" outlineLevel="3">
      <c r="A548" s="15" t="s">
        <v>229</v>
      </c>
      <c r="B548" s="16">
        <v>765</v>
      </c>
      <c r="C548" s="17" t="s">
        <v>703</v>
      </c>
      <c r="D548" s="18" t="s">
        <v>3</v>
      </c>
      <c r="E548" s="17" t="s">
        <v>724</v>
      </c>
      <c r="F548" s="19">
        <v>89876</v>
      </c>
      <c r="G548" s="19">
        <v>89876</v>
      </c>
      <c r="H548" s="19">
        <v>0</v>
      </c>
      <c r="I548" s="19">
        <v>0</v>
      </c>
      <c r="J548" s="20">
        <v>1</v>
      </c>
      <c r="K548" s="20">
        <v>1</v>
      </c>
      <c r="L548" s="20">
        <v>0</v>
      </c>
      <c r="M548" s="20">
        <v>0</v>
      </c>
      <c r="N548" s="20">
        <f t="shared" si="86"/>
        <v>1</v>
      </c>
      <c r="O548" s="20">
        <f t="shared" si="87"/>
        <v>1</v>
      </c>
      <c r="P548" s="19">
        <v>0</v>
      </c>
      <c r="Q548" s="21">
        <v>0</v>
      </c>
    </row>
    <row r="549" spans="1:17" ht="45" outlineLevel="3">
      <c r="A549" s="15" t="s">
        <v>229</v>
      </c>
      <c r="B549" s="16">
        <v>765</v>
      </c>
      <c r="C549" s="17" t="s">
        <v>703</v>
      </c>
      <c r="D549" s="18" t="s">
        <v>3</v>
      </c>
      <c r="E549" s="17" t="s">
        <v>723</v>
      </c>
      <c r="F549" s="19">
        <v>175000</v>
      </c>
      <c r="G549" s="19">
        <v>175000</v>
      </c>
      <c r="H549" s="19">
        <v>0</v>
      </c>
      <c r="I549" s="19">
        <v>0</v>
      </c>
      <c r="J549" s="20">
        <v>0</v>
      </c>
      <c r="K549" s="20">
        <v>0</v>
      </c>
      <c r="L549" s="20">
        <v>0</v>
      </c>
      <c r="M549" s="20">
        <v>0</v>
      </c>
      <c r="N549" s="20">
        <f t="shared" si="86"/>
        <v>0</v>
      </c>
      <c r="O549" s="20">
        <f t="shared" si="87"/>
        <v>0</v>
      </c>
      <c r="P549" s="19">
        <v>0</v>
      </c>
      <c r="Q549" s="21">
        <v>0</v>
      </c>
    </row>
    <row r="550" spans="1:17" ht="45" outlineLevel="3">
      <c r="A550" s="15" t="s">
        <v>229</v>
      </c>
      <c r="B550" s="16">
        <v>765</v>
      </c>
      <c r="C550" s="17" t="s">
        <v>703</v>
      </c>
      <c r="D550" s="18" t="s">
        <v>3</v>
      </c>
      <c r="E550" s="17" t="s">
        <v>705</v>
      </c>
      <c r="F550" s="19">
        <v>179675</v>
      </c>
      <c r="G550" s="19">
        <v>111930</v>
      </c>
      <c r="H550" s="19">
        <v>179674</v>
      </c>
      <c r="I550" s="19">
        <v>231930</v>
      </c>
      <c r="J550" s="20">
        <v>1.5</v>
      </c>
      <c r="K550" s="20">
        <v>1.5</v>
      </c>
      <c r="L550" s="20">
        <v>1.5</v>
      </c>
      <c r="M550" s="20">
        <v>1.5</v>
      </c>
      <c r="N550" s="20">
        <f t="shared" si="86"/>
        <v>3</v>
      </c>
      <c r="O550" s="20">
        <f t="shared" si="87"/>
        <v>3</v>
      </c>
      <c r="P550" s="19">
        <v>0</v>
      </c>
      <c r="Q550" s="21">
        <v>0</v>
      </c>
    </row>
    <row r="551" spans="1:17" ht="45" outlineLevel="3">
      <c r="A551" s="15" t="s">
        <v>229</v>
      </c>
      <c r="B551" s="16">
        <v>765</v>
      </c>
      <c r="C551" s="17" t="s">
        <v>703</v>
      </c>
      <c r="D551" s="18" t="s">
        <v>3</v>
      </c>
      <c r="E551" s="17" t="s">
        <v>716</v>
      </c>
      <c r="F551" s="19">
        <v>1196771</v>
      </c>
      <c r="G551" s="19">
        <v>1196771</v>
      </c>
      <c r="H551" s="19">
        <v>829176</v>
      </c>
      <c r="I551" s="19">
        <v>829176</v>
      </c>
      <c r="J551" s="20">
        <v>0</v>
      </c>
      <c r="K551" s="20">
        <v>0</v>
      </c>
      <c r="L551" s="20">
        <v>0</v>
      </c>
      <c r="M551" s="20">
        <v>0</v>
      </c>
      <c r="N551" s="20">
        <f t="shared" si="86"/>
        <v>0</v>
      </c>
      <c r="O551" s="20">
        <f t="shared" si="87"/>
        <v>0</v>
      </c>
      <c r="P551" s="19">
        <v>0</v>
      </c>
      <c r="Q551" s="21">
        <v>0</v>
      </c>
    </row>
    <row r="552" spans="1:17" ht="45" outlineLevel="3">
      <c r="A552" s="15" t="s">
        <v>229</v>
      </c>
      <c r="B552" s="16">
        <v>765</v>
      </c>
      <c r="C552" s="17" t="s">
        <v>703</v>
      </c>
      <c r="D552" s="18" t="s">
        <v>3</v>
      </c>
      <c r="E552" s="17" t="s">
        <v>718</v>
      </c>
      <c r="F552" s="19">
        <v>850000</v>
      </c>
      <c r="G552" s="19">
        <v>850000</v>
      </c>
      <c r="H552" s="19">
        <v>150000</v>
      </c>
      <c r="I552" s="19">
        <v>150000</v>
      </c>
      <c r="J552" s="20">
        <v>0</v>
      </c>
      <c r="K552" s="20">
        <v>0</v>
      </c>
      <c r="L552" s="20">
        <v>0</v>
      </c>
      <c r="M552" s="20">
        <v>0</v>
      </c>
      <c r="N552" s="20">
        <f t="shared" si="86"/>
        <v>0</v>
      </c>
      <c r="O552" s="20">
        <f t="shared" si="87"/>
        <v>0</v>
      </c>
      <c r="P552" s="19">
        <v>0</v>
      </c>
      <c r="Q552" s="21">
        <v>0</v>
      </c>
    </row>
    <row r="553" spans="1:17" ht="45" outlineLevel="3">
      <c r="A553" s="15" t="s">
        <v>229</v>
      </c>
      <c r="B553" s="16">
        <v>765</v>
      </c>
      <c r="C553" s="17" t="s">
        <v>703</v>
      </c>
      <c r="D553" s="18" t="s">
        <v>3</v>
      </c>
      <c r="E553" s="17" t="s">
        <v>709</v>
      </c>
      <c r="F553" s="19">
        <v>0</v>
      </c>
      <c r="G553" s="19">
        <v>0</v>
      </c>
      <c r="H553" s="19">
        <v>0</v>
      </c>
      <c r="I553" s="19">
        <v>0</v>
      </c>
      <c r="J553" s="20">
        <v>0</v>
      </c>
      <c r="K553" s="20">
        <v>0</v>
      </c>
      <c r="L553" s="20">
        <v>0</v>
      </c>
      <c r="M553" s="20">
        <v>0</v>
      </c>
      <c r="N553" s="20">
        <f t="shared" si="86"/>
        <v>0</v>
      </c>
      <c r="O553" s="20">
        <f t="shared" si="87"/>
        <v>0</v>
      </c>
      <c r="P553" s="19">
        <v>0</v>
      </c>
      <c r="Q553" s="21">
        <v>0</v>
      </c>
    </row>
    <row r="554" spans="1:17" ht="45" outlineLevel="3">
      <c r="A554" s="15" t="s">
        <v>229</v>
      </c>
      <c r="B554" s="16">
        <v>765</v>
      </c>
      <c r="C554" s="17" t="s">
        <v>703</v>
      </c>
      <c r="D554" s="18" t="s">
        <v>3</v>
      </c>
      <c r="E554" s="17" t="s">
        <v>704</v>
      </c>
      <c r="F554" s="19">
        <v>0</v>
      </c>
      <c r="G554" s="19">
        <v>0</v>
      </c>
      <c r="H554" s="19">
        <v>0</v>
      </c>
      <c r="I554" s="19">
        <v>0</v>
      </c>
      <c r="J554" s="20">
        <v>0</v>
      </c>
      <c r="K554" s="20">
        <v>0</v>
      </c>
      <c r="L554" s="20">
        <v>0</v>
      </c>
      <c r="M554" s="20">
        <v>0</v>
      </c>
      <c r="N554" s="20">
        <f t="shared" si="86"/>
        <v>0</v>
      </c>
      <c r="O554" s="20">
        <f t="shared" si="87"/>
        <v>0</v>
      </c>
      <c r="P554" s="19">
        <v>0</v>
      </c>
      <c r="Q554" s="21">
        <v>0</v>
      </c>
    </row>
    <row r="555" spans="1:17" ht="45" outlineLevel="3">
      <c r="A555" s="15" t="s">
        <v>229</v>
      </c>
      <c r="B555" s="16">
        <v>765</v>
      </c>
      <c r="C555" s="17" t="s">
        <v>703</v>
      </c>
      <c r="D555" s="18" t="s">
        <v>3</v>
      </c>
      <c r="E555" s="17" t="s">
        <v>717</v>
      </c>
      <c r="F555" s="19">
        <v>1000000</v>
      </c>
      <c r="G555" s="19">
        <v>1000000</v>
      </c>
      <c r="H555" s="19">
        <v>-1000000</v>
      </c>
      <c r="I555" s="19">
        <v>-1000000</v>
      </c>
      <c r="J555" s="20">
        <v>0</v>
      </c>
      <c r="K555" s="20">
        <v>0</v>
      </c>
      <c r="L555" s="20">
        <v>0</v>
      </c>
      <c r="M555" s="20">
        <v>0</v>
      </c>
      <c r="N555" s="20">
        <f t="shared" si="86"/>
        <v>0</v>
      </c>
      <c r="O555" s="20">
        <f t="shared" si="87"/>
        <v>0</v>
      </c>
      <c r="P555" s="19">
        <v>0</v>
      </c>
      <c r="Q555" s="21">
        <v>0</v>
      </c>
    </row>
    <row r="556" spans="1:17" ht="45" outlineLevel="3">
      <c r="A556" s="15" t="s">
        <v>229</v>
      </c>
      <c r="B556" s="16">
        <v>765</v>
      </c>
      <c r="C556" s="17" t="s">
        <v>703</v>
      </c>
      <c r="D556" s="18" t="s">
        <v>3</v>
      </c>
      <c r="E556" s="17" t="s">
        <v>706</v>
      </c>
      <c r="F556" s="19">
        <v>0</v>
      </c>
      <c r="G556" s="19">
        <v>0</v>
      </c>
      <c r="H556" s="19">
        <v>0</v>
      </c>
      <c r="I556" s="19">
        <v>0</v>
      </c>
      <c r="J556" s="20">
        <v>0</v>
      </c>
      <c r="K556" s="20">
        <v>0</v>
      </c>
      <c r="L556" s="20">
        <v>0</v>
      </c>
      <c r="M556" s="20">
        <v>0</v>
      </c>
      <c r="N556" s="20">
        <f t="shared" si="86"/>
        <v>0</v>
      </c>
      <c r="O556" s="20">
        <f t="shared" si="87"/>
        <v>0</v>
      </c>
      <c r="P556" s="19">
        <v>0</v>
      </c>
      <c r="Q556" s="21">
        <v>0</v>
      </c>
    </row>
    <row r="557" spans="1:17" ht="45" outlineLevel="3">
      <c r="A557" s="15" t="s">
        <v>229</v>
      </c>
      <c r="B557" s="16">
        <v>765</v>
      </c>
      <c r="C557" s="17" t="s">
        <v>703</v>
      </c>
      <c r="D557" s="18" t="s">
        <v>3</v>
      </c>
      <c r="E557" s="17" t="s">
        <v>715</v>
      </c>
      <c r="F557" s="19">
        <v>5313496</v>
      </c>
      <c r="G557" s="19">
        <v>5313496</v>
      </c>
      <c r="H557" s="19">
        <v>-5313496</v>
      </c>
      <c r="I557" s="19">
        <v>-5313496</v>
      </c>
      <c r="J557" s="20">
        <v>93</v>
      </c>
      <c r="K557" s="20">
        <v>93</v>
      </c>
      <c r="L557" s="20">
        <v>-93</v>
      </c>
      <c r="M557" s="20">
        <v>-93</v>
      </c>
      <c r="N557" s="20">
        <f t="shared" si="86"/>
        <v>0</v>
      </c>
      <c r="O557" s="20">
        <f t="shared" si="87"/>
        <v>0</v>
      </c>
      <c r="P557" s="19">
        <v>0</v>
      </c>
      <c r="Q557" s="21">
        <v>0</v>
      </c>
    </row>
    <row r="558" spans="1:17" ht="60" outlineLevel="3">
      <c r="A558" s="15" t="s">
        <v>229</v>
      </c>
      <c r="B558" s="16">
        <v>765</v>
      </c>
      <c r="C558" s="17" t="s">
        <v>703</v>
      </c>
      <c r="D558" s="18" t="s">
        <v>3</v>
      </c>
      <c r="E558" s="17" t="s">
        <v>708</v>
      </c>
      <c r="F558" s="19">
        <v>3996745</v>
      </c>
      <c r="G558" s="19">
        <v>3996745</v>
      </c>
      <c r="H558" s="19">
        <v>-3996745</v>
      </c>
      <c r="I558" s="19">
        <v>-3996745</v>
      </c>
      <c r="J558" s="20">
        <v>0</v>
      </c>
      <c r="K558" s="20">
        <v>0</v>
      </c>
      <c r="L558" s="20">
        <v>0</v>
      </c>
      <c r="M558" s="20">
        <v>0</v>
      </c>
      <c r="N558" s="20">
        <f t="shared" si="86"/>
        <v>0</v>
      </c>
      <c r="O558" s="20">
        <f t="shared" si="87"/>
        <v>0</v>
      </c>
      <c r="P558" s="19">
        <v>0</v>
      </c>
      <c r="Q558" s="21">
        <v>0</v>
      </c>
    </row>
    <row r="559" spans="1:17" ht="45" outlineLevel="3">
      <c r="A559" s="15" t="s">
        <v>229</v>
      </c>
      <c r="B559" s="16">
        <v>765</v>
      </c>
      <c r="C559" s="17" t="s">
        <v>703</v>
      </c>
      <c r="D559" s="18" t="s">
        <v>3</v>
      </c>
      <c r="E559" s="17" t="s">
        <v>719</v>
      </c>
      <c r="F559" s="19">
        <v>0</v>
      </c>
      <c r="G559" s="19">
        <v>0</v>
      </c>
      <c r="H559" s="19">
        <v>0</v>
      </c>
      <c r="I559" s="19">
        <v>0</v>
      </c>
      <c r="J559" s="20">
        <v>0</v>
      </c>
      <c r="K559" s="20">
        <v>0</v>
      </c>
      <c r="L559" s="20">
        <v>0</v>
      </c>
      <c r="M559" s="20">
        <v>0</v>
      </c>
      <c r="N559" s="20">
        <f t="shared" si="86"/>
        <v>0</v>
      </c>
      <c r="O559" s="20">
        <f t="shared" si="87"/>
        <v>0</v>
      </c>
      <c r="P559" s="19">
        <v>0</v>
      </c>
      <c r="Q559" s="21">
        <v>0</v>
      </c>
    </row>
    <row r="560" spans="1:17" ht="45" outlineLevel="3">
      <c r="A560" s="15" t="s">
        <v>229</v>
      </c>
      <c r="B560" s="16">
        <v>765</v>
      </c>
      <c r="C560" s="17" t="s">
        <v>703</v>
      </c>
      <c r="D560" s="18" t="s">
        <v>3</v>
      </c>
      <c r="E560" s="17" t="s">
        <v>711</v>
      </c>
      <c r="F560" s="19">
        <v>0</v>
      </c>
      <c r="G560" s="19">
        <v>0</v>
      </c>
      <c r="H560" s="19">
        <v>0</v>
      </c>
      <c r="I560" s="19">
        <v>0</v>
      </c>
      <c r="J560" s="20">
        <v>0</v>
      </c>
      <c r="K560" s="20">
        <v>0</v>
      </c>
      <c r="L560" s="20">
        <v>0</v>
      </c>
      <c r="M560" s="20">
        <v>0</v>
      </c>
      <c r="N560" s="20">
        <f t="shared" si="86"/>
        <v>0</v>
      </c>
      <c r="O560" s="20">
        <f t="shared" si="87"/>
        <v>0</v>
      </c>
      <c r="P560" s="19">
        <v>0</v>
      </c>
      <c r="Q560" s="21">
        <v>0</v>
      </c>
    </row>
    <row r="561" spans="1:17" ht="45" outlineLevel="3">
      <c r="A561" s="15" t="s">
        <v>229</v>
      </c>
      <c r="B561" s="16">
        <v>765</v>
      </c>
      <c r="C561" s="17" t="s">
        <v>703</v>
      </c>
      <c r="D561" s="18" t="s">
        <v>3</v>
      </c>
      <c r="E561" s="17" t="s">
        <v>714</v>
      </c>
      <c r="F561" s="19">
        <v>0</v>
      </c>
      <c r="G561" s="19">
        <v>0</v>
      </c>
      <c r="H561" s="19">
        <v>0</v>
      </c>
      <c r="I561" s="19">
        <v>0</v>
      </c>
      <c r="J561" s="20">
        <v>0</v>
      </c>
      <c r="K561" s="20">
        <v>0</v>
      </c>
      <c r="L561" s="20">
        <v>0</v>
      </c>
      <c r="M561" s="20">
        <v>0</v>
      </c>
      <c r="N561" s="20">
        <f t="shared" si="86"/>
        <v>0</v>
      </c>
      <c r="O561" s="20">
        <f t="shared" si="87"/>
        <v>0</v>
      </c>
      <c r="P561" s="19">
        <v>0</v>
      </c>
      <c r="Q561" s="21">
        <v>0</v>
      </c>
    </row>
    <row r="562" spans="1:17" ht="30" outlineLevel="2">
      <c r="A562" s="15"/>
      <c r="B562" s="16"/>
      <c r="C562" s="26" t="s">
        <v>932</v>
      </c>
      <c r="D562" s="18"/>
      <c r="E562" s="17"/>
      <c r="F562" s="23">
        <f t="shared" ref="F562:Q562" si="91">SUBTOTAL(9,F540:F561)</f>
        <v>7056960</v>
      </c>
      <c r="G562" s="23">
        <f t="shared" si="91"/>
        <v>6403473</v>
      </c>
      <c r="H562" s="23">
        <f t="shared" si="91"/>
        <v>49525709</v>
      </c>
      <c r="I562" s="23">
        <f t="shared" si="91"/>
        <v>37389685</v>
      </c>
      <c r="J562" s="24">
        <f t="shared" si="91"/>
        <v>95.5</v>
      </c>
      <c r="K562" s="24">
        <f t="shared" si="91"/>
        <v>95.5</v>
      </c>
      <c r="L562" s="24">
        <f t="shared" si="91"/>
        <v>-91.5</v>
      </c>
      <c r="M562" s="24">
        <f t="shared" si="91"/>
        <v>-91.5</v>
      </c>
      <c r="N562" s="24">
        <f t="shared" si="91"/>
        <v>4</v>
      </c>
      <c r="O562" s="24">
        <f t="shared" si="91"/>
        <v>4</v>
      </c>
      <c r="P562" s="23">
        <f t="shared" si="91"/>
        <v>0</v>
      </c>
      <c r="Q562" s="25">
        <f t="shared" si="91"/>
        <v>0</v>
      </c>
    </row>
    <row r="563" spans="1:17" ht="45" outlineLevel="3">
      <c r="A563" s="15" t="s">
        <v>229</v>
      </c>
      <c r="B563" s="16">
        <v>790</v>
      </c>
      <c r="C563" s="17" t="s">
        <v>729</v>
      </c>
      <c r="D563" s="18" t="s">
        <v>3</v>
      </c>
      <c r="E563" s="17" t="s">
        <v>732</v>
      </c>
      <c r="F563" s="19">
        <v>0</v>
      </c>
      <c r="G563" s="19">
        <v>0</v>
      </c>
      <c r="H563" s="19">
        <v>0</v>
      </c>
      <c r="I563" s="19">
        <v>0</v>
      </c>
      <c r="J563" s="20">
        <v>0</v>
      </c>
      <c r="K563" s="20">
        <v>0</v>
      </c>
      <c r="L563" s="20">
        <v>0</v>
      </c>
      <c r="M563" s="20">
        <v>0</v>
      </c>
      <c r="N563" s="20">
        <f t="shared" si="86"/>
        <v>0</v>
      </c>
      <c r="O563" s="20">
        <f t="shared" si="87"/>
        <v>0</v>
      </c>
      <c r="P563" s="19">
        <v>0</v>
      </c>
      <c r="Q563" s="21">
        <v>0</v>
      </c>
    </row>
    <row r="564" spans="1:17" ht="45" outlineLevel="3">
      <c r="A564" s="15" t="s">
        <v>229</v>
      </c>
      <c r="B564" s="16">
        <v>790</v>
      </c>
      <c r="C564" s="17" t="s">
        <v>729</v>
      </c>
      <c r="D564" s="18" t="s">
        <v>3</v>
      </c>
      <c r="E564" s="17" t="s">
        <v>731</v>
      </c>
      <c r="F564" s="19">
        <v>0</v>
      </c>
      <c r="G564" s="19">
        <v>0</v>
      </c>
      <c r="H564" s="19">
        <v>0</v>
      </c>
      <c r="I564" s="19">
        <v>0</v>
      </c>
      <c r="J564" s="20">
        <v>0</v>
      </c>
      <c r="K564" s="20">
        <v>0</v>
      </c>
      <c r="L564" s="20">
        <v>0</v>
      </c>
      <c r="M564" s="20">
        <v>0</v>
      </c>
      <c r="N564" s="20">
        <f t="shared" si="86"/>
        <v>0</v>
      </c>
      <c r="O564" s="20">
        <f t="shared" si="87"/>
        <v>0</v>
      </c>
      <c r="P564" s="19">
        <v>0</v>
      </c>
      <c r="Q564" s="21">
        <v>0</v>
      </c>
    </row>
    <row r="565" spans="1:17" ht="45" outlineLevel="3">
      <c r="A565" s="15" t="s">
        <v>229</v>
      </c>
      <c r="B565" s="16">
        <v>790</v>
      </c>
      <c r="C565" s="17" t="s">
        <v>729</v>
      </c>
      <c r="D565" s="18" t="s">
        <v>3</v>
      </c>
      <c r="E565" s="17" t="s">
        <v>740</v>
      </c>
      <c r="F565" s="19">
        <v>950000</v>
      </c>
      <c r="G565" s="19">
        <v>1900000</v>
      </c>
      <c r="H565" s="19">
        <v>0</v>
      </c>
      <c r="I565" s="19">
        <v>0</v>
      </c>
      <c r="J565" s="20">
        <v>0</v>
      </c>
      <c r="K565" s="20">
        <v>0</v>
      </c>
      <c r="L565" s="20">
        <v>0</v>
      </c>
      <c r="M565" s="20">
        <v>0</v>
      </c>
      <c r="N565" s="20">
        <f t="shared" si="86"/>
        <v>0</v>
      </c>
      <c r="O565" s="20">
        <f t="shared" si="87"/>
        <v>0</v>
      </c>
      <c r="P565" s="19">
        <v>0</v>
      </c>
      <c r="Q565" s="21">
        <v>0</v>
      </c>
    </row>
    <row r="566" spans="1:17" ht="45" outlineLevel="3">
      <c r="A566" s="15" t="s">
        <v>229</v>
      </c>
      <c r="B566" s="16">
        <v>790</v>
      </c>
      <c r="C566" s="17" t="s">
        <v>729</v>
      </c>
      <c r="D566" s="18" t="s">
        <v>3</v>
      </c>
      <c r="E566" s="17" t="s">
        <v>736</v>
      </c>
      <c r="F566" s="19">
        <v>0</v>
      </c>
      <c r="G566" s="19">
        <v>0</v>
      </c>
      <c r="H566" s="19">
        <v>0</v>
      </c>
      <c r="I566" s="19">
        <v>0</v>
      </c>
      <c r="J566" s="20">
        <v>0</v>
      </c>
      <c r="K566" s="20">
        <v>0</v>
      </c>
      <c r="L566" s="20">
        <v>0</v>
      </c>
      <c r="M566" s="20">
        <v>0</v>
      </c>
      <c r="N566" s="20">
        <f t="shared" si="86"/>
        <v>0</v>
      </c>
      <c r="O566" s="20">
        <f t="shared" si="87"/>
        <v>0</v>
      </c>
      <c r="P566" s="19">
        <v>0</v>
      </c>
      <c r="Q566" s="21">
        <v>0</v>
      </c>
    </row>
    <row r="567" spans="1:17" ht="45" outlineLevel="3">
      <c r="A567" s="15" t="s">
        <v>229</v>
      </c>
      <c r="B567" s="16">
        <v>790</v>
      </c>
      <c r="C567" s="17" t="s">
        <v>729</v>
      </c>
      <c r="D567" s="18" t="s">
        <v>3</v>
      </c>
      <c r="E567" s="17" t="s">
        <v>733</v>
      </c>
      <c r="F567" s="19">
        <v>20601933</v>
      </c>
      <c r="G567" s="19">
        <v>21600201</v>
      </c>
      <c r="H567" s="19">
        <v>0</v>
      </c>
      <c r="I567" s="19">
        <v>0</v>
      </c>
      <c r="J567" s="20">
        <v>0</v>
      </c>
      <c r="K567" s="20">
        <v>0</v>
      </c>
      <c r="L567" s="20">
        <v>0</v>
      </c>
      <c r="M567" s="20">
        <v>0</v>
      </c>
      <c r="N567" s="20">
        <f t="shared" si="86"/>
        <v>0</v>
      </c>
      <c r="O567" s="20">
        <f t="shared" si="87"/>
        <v>0</v>
      </c>
      <c r="P567" s="19">
        <v>0</v>
      </c>
      <c r="Q567" s="21">
        <v>0</v>
      </c>
    </row>
    <row r="568" spans="1:17" ht="45" outlineLevel="3">
      <c r="A568" s="15" t="s">
        <v>229</v>
      </c>
      <c r="B568" s="16">
        <v>790</v>
      </c>
      <c r="C568" s="17" t="s">
        <v>729</v>
      </c>
      <c r="D568" s="18" t="s">
        <v>3</v>
      </c>
      <c r="E568" s="17" t="s">
        <v>741</v>
      </c>
      <c r="F568" s="19">
        <v>600000</v>
      </c>
      <c r="G568" s="19">
        <v>900000</v>
      </c>
      <c r="H568" s="19">
        <v>0</v>
      </c>
      <c r="I568" s="19">
        <v>0</v>
      </c>
      <c r="J568" s="20">
        <v>0</v>
      </c>
      <c r="K568" s="20">
        <v>0</v>
      </c>
      <c r="L568" s="20">
        <v>0</v>
      </c>
      <c r="M568" s="20">
        <v>0</v>
      </c>
      <c r="N568" s="20">
        <f t="shared" si="86"/>
        <v>0</v>
      </c>
      <c r="O568" s="20">
        <f t="shared" si="87"/>
        <v>0</v>
      </c>
      <c r="P568" s="19">
        <v>0</v>
      </c>
      <c r="Q568" s="21">
        <v>0</v>
      </c>
    </row>
    <row r="569" spans="1:17" ht="45" outlineLevel="3">
      <c r="A569" s="15" t="s">
        <v>229</v>
      </c>
      <c r="B569" s="16">
        <v>790</v>
      </c>
      <c r="C569" s="17" t="s">
        <v>729</v>
      </c>
      <c r="D569" s="18" t="s">
        <v>3</v>
      </c>
      <c r="E569" s="17" t="s">
        <v>742</v>
      </c>
      <c r="F569" s="19">
        <v>645793</v>
      </c>
      <c r="G569" s="19">
        <v>1104501</v>
      </c>
      <c r="H569" s="19">
        <v>0</v>
      </c>
      <c r="I569" s="19">
        <v>0</v>
      </c>
      <c r="J569" s="20">
        <v>1</v>
      </c>
      <c r="K569" s="20">
        <v>1</v>
      </c>
      <c r="L569" s="20">
        <v>0</v>
      </c>
      <c r="M569" s="20">
        <v>0</v>
      </c>
      <c r="N569" s="20">
        <f t="shared" si="86"/>
        <v>1</v>
      </c>
      <c r="O569" s="20">
        <f t="shared" si="87"/>
        <v>1</v>
      </c>
      <c r="P569" s="19">
        <v>0</v>
      </c>
      <c r="Q569" s="21">
        <v>0</v>
      </c>
    </row>
    <row r="570" spans="1:17" ht="45" outlineLevel="3">
      <c r="A570" s="15" t="s">
        <v>229</v>
      </c>
      <c r="B570" s="16">
        <v>790</v>
      </c>
      <c r="C570" s="17" t="s">
        <v>729</v>
      </c>
      <c r="D570" s="18" t="s">
        <v>3</v>
      </c>
      <c r="E570" s="17" t="s">
        <v>739</v>
      </c>
      <c r="F570" s="19">
        <v>1131679</v>
      </c>
      <c r="G570" s="19">
        <v>1497287</v>
      </c>
      <c r="H570" s="19">
        <v>0</v>
      </c>
      <c r="I570" s="19">
        <v>0</v>
      </c>
      <c r="J570" s="20">
        <v>0.5</v>
      </c>
      <c r="K570" s="20">
        <v>0.5</v>
      </c>
      <c r="L570" s="20">
        <v>0</v>
      </c>
      <c r="M570" s="20">
        <v>0</v>
      </c>
      <c r="N570" s="20">
        <f t="shared" si="86"/>
        <v>0.5</v>
      </c>
      <c r="O570" s="20">
        <f t="shared" si="87"/>
        <v>0.5</v>
      </c>
      <c r="P570" s="19">
        <v>0</v>
      </c>
      <c r="Q570" s="21">
        <v>0</v>
      </c>
    </row>
    <row r="571" spans="1:17" ht="45" outlineLevel="3">
      <c r="A571" s="15" t="s">
        <v>229</v>
      </c>
      <c r="B571" s="16">
        <v>790</v>
      </c>
      <c r="C571" s="17" t="s">
        <v>729</v>
      </c>
      <c r="D571" s="18" t="s">
        <v>3</v>
      </c>
      <c r="E571" s="17" t="s">
        <v>734</v>
      </c>
      <c r="F571" s="19">
        <v>0</v>
      </c>
      <c r="G571" s="19">
        <v>643200</v>
      </c>
      <c r="H571" s="19">
        <v>0</v>
      </c>
      <c r="I571" s="19">
        <v>0</v>
      </c>
      <c r="J571" s="20">
        <v>0</v>
      </c>
      <c r="K571" s="20">
        <v>0</v>
      </c>
      <c r="L571" s="20">
        <v>0</v>
      </c>
      <c r="M571" s="20">
        <v>0</v>
      </c>
      <c r="N571" s="20">
        <f t="shared" si="86"/>
        <v>0</v>
      </c>
      <c r="O571" s="20">
        <f t="shared" si="87"/>
        <v>0</v>
      </c>
      <c r="P571" s="19">
        <v>0</v>
      </c>
      <c r="Q571" s="21">
        <v>0</v>
      </c>
    </row>
    <row r="572" spans="1:17" ht="45" outlineLevel="3">
      <c r="A572" s="15" t="s">
        <v>229</v>
      </c>
      <c r="B572" s="16">
        <v>790</v>
      </c>
      <c r="C572" s="17" t="s">
        <v>729</v>
      </c>
      <c r="D572" s="18" t="s">
        <v>3</v>
      </c>
      <c r="E572" s="17" t="s">
        <v>735</v>
      </c>
      <c r="F572" s="19">
        <v>1131679</v>
      </c>
      <c r="G572" s="19">
        <v>1497287</v>
      </c>
      <c r="H572" s="19">
        <v>0</v>
      </c>
      <c r="I572" s="19">
        <v>0</v>
      </c>
      <c r="J572" s="20">
        <v>0.5</v>
      </c>
      <c r="K572" s="20">
        <v>0.5</v>
      </c>
      <c r="L572" s="20">
        <v>0</v>
      </c>
      <c r="M572" s="20">
        <v>0</v>
      </c>
      <c r="N572" s="20">
        <f t="shared" si="86"/>
        <v>0.5</v>
      </c>
      <c r="O572" s="20">
        <f t="shared" si="87"/>
        <v>0.5</v>
      </c>
      <c r="P572" s="19">
        <v>0</v>
      </c>
      <c r="Q572" s="21">
        <v>0</v>
      </c>
    </row>
    <row r="573" spans="1:17" ht="45" outlineLevel="3">
      <c r="A573" s="15" t="s">
        <v>229</v>
      </c>
      <c r="B573" s="16">
        <v>790</v>
      </c>
      <c r="C573" s="17" t="s">
        <v>729</v>
      </c>
      <c r="D573" s="18" t="s">
        <v>3</v>
      </c>
      <c r="E573" s="17" t="s">
        <v>730</v>
      </c>
      <c r="F573" s="19">
        <v>1488393</v>
      </c>
      <c r="G573" s="19">
        <v>1499792</v>
      </c>
      <c r="H573" s="19">
        <v>0</v>
      </c>
      <c r="I573" s="19">
        <v>0</v>
      </c>
      <c r="J573" s="20">
        <v>0</v>
      </c>
      <c r="K573" s="20">
        <v>0</v>
      </c>
      <c r="L573" s="20">
        <v>0</v>
      </c>
      <c r="M573" s="20">
        <v>0</v>
      </c>
      <c r="N573" s="20">
        <f t="shared" si="86"/>
        <v>0</v>
      </c>
      <c r="O573" s="20">
        <f t="shared" si="87"/>
        <v>0</v>
      </c>
      <c r="P573" s="19">
        <v>0</v>
      </c>
      <c r="Q573" s="21">
        <v>0</v>
      </c>
    </row>
    <row r="574" spans="1:17" ht="45" outlineLevel="3">
      <c r="A574" s="15" t="s">
        <v>229</v>
      </c>
      <c r="B574" s="16">
        <v>790</v>
      </c>
      <c r="C574" s="17" t="s">
        <v>729</v>
      </c>
      <c r="D574" s="18" t="s">
        <v>3</v>
      </c>
      <c r="E574" s="17" t="s">
        <v>737</v>
      </c>
      <c r="F574" s="19">
        <v>0</v>
      </c>
      <c r="G574" s="19">
        <v>0</v>
      </c>
      <c r="H574" s="19">
        <v>0</v>
      </c>
      <c r="I574" s="19">
        <v>0</v>
      </c>
      <c r="J574" s="20">
        <v>0</v>
      </c>
      <c r="K574" s="20">
        <v>0</v>
      </c>
      <c r="L574" s="20">
        <v>0</v>
      </c>
      <c r="M574" s="20">
        <v>0</v>
      </c>
      <c r="N574" s="20">
        <f t="shared" si="86"/>
        <v>0</v>
      </c>
      <c r="O574" s="20">
        <f t="shared" si="87"/>
        <v>0</v>
      </c>
      <c r="P574" s="19">
        <v>0</v>
      </c>
      <c r="Q574" s="21">
        <v>0</v>
      </c>
    </row>
    <row r="575" spans="1:17" ht="45" outlineLevel="3">
      <c r="A575" s="15" t="s">
        <v>229</v>
      </c>
      <c r="B575" s="16">
        <v>790</v>
      </c>
      <c r="C575" s="17" t="s">
        <v>729</v>
      </c>
      <c r="D575" s="18" t="s">
        <v>3</v>
      </c>
      <c r="E575" s="17" t="s">
        <v>738</v>
      </c>
      <c r="F575" s="19">
        <v>-999430</v>
      </c>
      <c r="G575" s="19">
        <v>-999430</v>
      </c>
      <c r="H575" s="19">
        <v>0</v>
      </c>
      <c r="I575" s="19">
        <v>0</v>
      </c>
      <c r="J575" s="20">
        <v>0</v>
      </c>
      <c r="K575" s="20">
        <v>0</v>
      </c>
      <c r="L575" s="20">
        <v>0</v>
      </c>
      <c r="M575" s="20">
        <v>0</v>
      </c>
      <c r="N575" s="20">
        <f t="shared" si="86"/>
        <v>0</v>
      </c>
      <c r="O575" s="20">
        <f t="shared" si="87"/>
        <v>0</v>
      </c>
      <c r="P575" s="19">
        <v>0</v>
      </c>
      <c r="Q575" s="21">
        <v>0</v>
      </c>
    </row>
    <row r="576" spans="1:17" outlineLevel="2">
      <c r="A576" s="15"/>
      <c r="B576" s="16"/>
      <c r="C576" s="26" t="s">
        <v>933</v>
      </c>
      <c r="D576" s="18"/>
      <c r="E576" s="17"/>
      <c r="F576" s="23">
        <f t="shared" ref="F576:Q576" si="92">SUBTOTAL(9,F563:F575)</f>
        <v>25550047</v>
      </c>
      <c r="G576" s="23">
        <f t="shared" si="92"/>
        <v>29642838</v>
      </c>
      <c r="H576" s="23">
        <f t="shared" si="92"/>
        <v>0</v>
      </c>
      <c r="I576" s="23">
        <f t="shared" si="92"/>
        <v>0</v>
      </c>
      <c r="J576" s="24">
        <f t="shared" si="92"/>
        <v>2</v>
      </c>
      <c r="K576" s="24">
        <f t="shared" si="92"/>
        <v>2</v>
      </c>
      <c r="L576" s="24">
        <f t="shared" si="92"/>
        <v>0</v>
      </c>
      <c r="M576" s="24">
        <f t="shared" si="92"/>
        <v>0</v>
      </c>
      <c r="N576" s="24">
        <f t="shared" si="92"/>
        <v>2</v>
      </c>
      <c r="O576" s="24">
        <f t="shared" si="92"/>
        <v>2</v>
      </c>
      <c r="P576" s="23">
        <f t="shared" si="92"/>
        <v>0</v>
      </c>
      <c r="Q576" s="25">
        <f t="shared" si="92"/>
        <v>0</v>
      </c>
    </row>
    <row r="577" spans="1:17" ht="45" outlineLevel="3">
      <c r="A577" s="15" t="s">
        <v>229</v>
      </c>
      <c r="B577" s="16">
        <v>792</v>
      </c>
      <c r="C577" s="17" t="s">
        <v>743</v>
      </c>
      <c r="D577" s="18" t="s">
        <v>3</v>
      </c>
      <c r="E577" s="17" t="s">
        <v>747</v>
      </c>
      <c r="F577" s="19">
        <v>0</v>
      </c>
      <c r="G577" s="19">
        <v>0</v>
      </c>
      <c r="H577" s="19">
        <v>0</v>
      </c>
      <c r="I577" s="19">
        <v>0</v>
      </c>
      <c r="J577" s="20">
        <v>0</v>
      </c>
      <c r="K577" s="20">
        <v>0</v>
      </c>
      <c r="L577" s="20">
        <v>0</v>
      </c>
      <c r="M577" s="20">
        <v>0</v>
      </c>
      <c r="N577" s="20">
        <f t="shared" si="86"/>
        <v>0</v>
      </c>
      <c r="O577" s="20">
        <f t="shared" si="87"/>
        <v>0</v>
      </c>
      <c r="P577" s="19">
        <v>0</v>
      </c>
      <c r="Q577" s="21">
        <v>0</v>
      </c>
    </row>
    <row r="578" spans="1:17" ht="45" outlineLevel="3">
      <c r="A578" s="15" t="s">
        <v>229</v>
      </c>
      <c r="B578" s="16">
        <v>792</v>
      </c>
      <c r="C578" s="17" t="s">
        <v>743</v>
      </c>
      <c r="D578" s="18" t="s">
        <v>3</v>
      </c>
      <c r="E578" s="17" t="s">
        <v>744</v>
      </c>
      <c r="F578" s="19">
        <v>5003547</v>
      </c>
      <c r="G578" s="19">
        <v>5003547</v>
      </c>
      <c r="H578" s="19">
        <v>0</v>
      </c>
      <c r="I578" s="19">
        <v>0</v>
      </c>
      <c r="J578" s="20">
        <v>100</v>
      </c>
      <c r="K578" s="20">
        <v>100</v>
      </c>
      <c r="L578" s="20">
        <v>-100</v>
      </c>
      <c r="M578" s="20">
        <v>-100</v>
      </c>
      <c r="N578" s="20">
        <f t="shared" si="86"/>
        <v>0</v>
      </c>
      <c r="O578" s="20">
        <f t="shared" si="87"/>
        <v>0</v>
      </c>
      <c r="P578" s="19">
        <v>0</v>
      </c>
      <c r="Q578" s="21">
        <v>0</v>
      </c>
    </row>
    <row r="579" spans="1:17" ht="45" outlineLevel="3">
      <c r="A579" s="15" t="s">
        <v>229</v>
      </c>
      <c r="B579" s="16">
        <v>792</v>
      </c>
      <c r="C579" s="17" t="s">
        <v>743</v>
      </c>
      <c r="D579" s="18" t="s">
        <v>3</v>
      </c>
      <c r="E579" s="17" t="s">
        <v>746</v>
      </c>
      <c r="F579" s="19">
        <v>412809</v>
      </c>
      <c r="G579" s="19">
        <v>443382</v>
      </c>
      <c r="H579" s="19">
        <v>0</v>
      </c>
      <c r="I579" s="19">
        <v>0</v>
      </c>
      <c r="J579" s="20">
        <v>7</v>
      </c>
      <c r="K579" s="20">
        <v>7</v>
      </c>
      <c r="L579" s="20">
        <v>0</v>
      </c>
      <c r="M579" s="20">
        <v>0</v>
      </c>
      <c r="N579" s="20">
        <f t="shared" si="86"/>
        <v>7</v>
      </c>
      <c r="O579" s="20">
        <f t="shared" si="87"/>
        <v>7</v>
      </c>
      <c r="P579" s="19">
        <v>0</v>
      </c>
      <c r="Q579" s="21">
        <v>0</v>
      </c>
    </row>
    <row r="580" spans="1:17" ht="45" outlineLevel="3">
      <c r="A580" s="15" t="s">
        <v>229</v>
      </c>
      <c r="B580" s="16">
        <v>792</v>
      </c>
      <c r="C580" s="17" t="s">
        <v>743</v>
      </c>
      <c r="D580" s="18" t="s">
        <v>3</v>
      </c>
      <c r="E580" s="17" t="s">
        <v>748</v>
      </c>
      <c r="F580" s="19">
        <v>0</v>
      </c>
      <c r="G580" s="19">
        <v>0</v>
      </c>
      <c r="H580" s="19">
        <v>0</v>
      </c>
      <c r="I580" s="19">
        <v>0</v>
      </c>
      <c r="J580" s="20">
        <v>300</v>
      </c>
      <c r="K580" s="20">
        <v>300</v>
      </c>
      <c r="L580" s="20">
        <v>0</v>
      </c>
      <c r="M580" s="20">
        <v>0</v>
      </c>
      <c r="N580" s="20">
        <f t="shared" si="86"/>
        <v>300</v>
      </c>
      <c r="O580" s="20">
        <f t="shared" si="87"/>
        <v>300</v>
      </c>
      <c r="P580" s="19">
        <v>0</v>
      </c>
      <c r="Q580" s="21">
        <v>0</v>
      </c>
    </row>
    <row r="581" spans="1:17" ht="45" outlineLevel="3">
      <c r="A581" s="15" t="s">
        <v>229</v>
      </c>
      <c r="B581" s="16">
        <v>792</v>
      </c>
      <c r="C581" s="17" t="s">
        <v>743</v>
      </c>
      <c r="D581" s="18" t="s">
        <v>3</v>
      </c>
      <c r="E581" s="17" t="s">
        <v>745</v>
      </c>
      <c r="F581" s="19">
        <v>673497</v>
      </c>
      <c r="G581" s="19">
        <v>690495</v>
      </c>
      <c r="H581" s="19">
        <v>0</v>
      </c>
      <c r="I581" s="19">
        <v>0</v>
      </c>
      <c r="J581" s="20">
        <v>2</v>
      </c>
      <c r="K581" s="20">
        <v>2</v>
      </c>
      <c r="L581" s="20">
        <v>0</v>
      </c>
      <c r="M581" s="20">
        <v>0</v>
      </c>
      <c r="N581" s="20">
        <f t="shared" si="86"/>
        <v>2</v>
      </c>
      <c r="O581" s="20">
        <f t="shared" si="87"/>
        <v>2</v>
      </c>
      <c r="P581" s="19">
        <v>0</v>
      </c>
      <c r="Q581" s="21">
        <v>0</v>
      </c>
    </row>
    <row r="582" spans="1:17" ht="30" outlineLevel="2">
      <c r="A582" s="15"/>
      <c r="B582" s="16"/>
      <c r="C582" s="26" t="s">
        <v>934</v>
      </c>
      <c r="D582" s="18"/>
      <c r="E582" s="17"/>
      <c r="F582" s="23">
        <f t="shared" ref="F582:Q582" si="93">SUBTOTAL(9,F577:F581)</f>
        <v>6089853</v>
      </c>
      <c r="G582" s="23">
        <f t="shared" si="93"/>
        <v>6137424</v>
      </c>
      <c r="H582" s="23">
        <f t="shared" si="93"/>
        <v>0</v>
      </c>
      <c r="I582" s="23">
        <f t="shared" si="93"/>
        <v>0</v>
      </c>
      <c r="J582" s="24">
        <f t="shared" si="93"/>
        <v>409</v>
      </c>
      <c r="K582" s="24">
        <f t="shared" si="93"/>
        <v>409</v>
      </c>
      <c r="L582" s="24">
        <f t="shared" si="93"/>
        <v>-100</v>
      </c>
      <c r="M582" s="24">
        <f t="shared" si="93"/>
        <v>-100</v>
      </c>
      <c r="N582" s="24">
        <f t="shared" si="93"/>
        <v>309</v>
      </c>
      <c r="O582" s="24">
        <f t="shared" si="93"/>
        <v>309</v>
      </c>
      <c r="P582" s="23">
        <f t="shared" si="93"/>
        <v>0</v>
      </c>
      <c r="Q582" s="25">
        <f t="shared" si="93"/>
        <v>0</v>
      </c>
    </row>
    <row r="583" spans="1:17" ht="45" outlineLevel="3">
      <c r="A583" s="15" t="s">
        <v>229</v>
      </c>
      <c r="B583" s="16">
        <v>793</v>
      </c>
      <c r="C583" s="17" t="s">
        <v>749</v>
      </c>
      <c r="D583" s="18" t="s">
        <v>3</v>
      </c>
      <c r="E583" s="17" t="s">
        <v>750</v>
      </c>
      <c r="F583" s="19">
        <v>0</v>
      </c>
      <c r="G583" s="19">
        <v>0</v>
      </c>
      <c r="H583" s="19">
        <v>0</v>
      </c>
      <c r="I583" s="19">
        <v>0</v>
      </c>
      <c r="J583" s="20">
        <v>-772</v>
      </c>
      <c r="K583" s="20">
        <v>-772</v>
      </c>
      <c r="L583" s="20">
        <v>-632</v>
      </c>
      <c r="M583" s="20">
        <v>-632</v>
      </c>
      <c r="N583" s="20">
        <f t="shared" si="86"/>
        <v>-1404</v>
      </c>
      <c r="O583" s="20">
        <f t="shared" si="87"/>
        <v>-1404</v>
      </c>
      <c r="P583" s="19">
        <v>0</v>
      </c>
      <c r="Q583" s="21">
        <v>0</v>
      </c>
    </row>
    <row r="584" spans="1:17" ht="30" outlineLevel="2">
      <c r="A584" s="15"/>
      <c r="B584" s="16"/>
      <c r="C584" s="26" t="s">
        <v>935</v>
      </c>
      <c r="D584" s="18"/>
      <c r="E584" s="17"/>
      <c r="F584" s="23">
        <f t="shared" ref="F584:Q584" si="94">SUBTOTAL(9,F583:F583)</f>
        <v>0</v>
      </c>
      <c r="G584" s="23">
        <f t="shared" si="94"/>
        <v>0</v>
      </c>
      <c r="H584" s="23">
        <f t="shared" si="94"/>
        <v>0</v>
      </c>
      <c r="I584" s="23">
        <f t="shared" si="94"/>
        <v>0</v>
      </c>
      <c r="J584" s="24">
        <f t="shared" si="94"/>
        <v>-772</v>
      </c>
      <c r="K584" s="24">
        <f t="shared" si="94"/>
        <v>-772</v>
      </c>
      <c r="L584" s="24">
        <f t="shared" si="94"/>
        <v>-632</v>
      </c>
      <c r="M584" s="24">
        <f t="shared" si="94"/>
        <v>-632</v>
      </c>
      <c r="N584" s="24">
        <f t="shared" si="94"/>
        <v>-1404</v>
      </c>
      <c r="O584" s="24">
        <f t="shared" si="94"/>
        <v>-1404</v>
      </c>
      <c r="P584" s="23">
        <f t="shared" si="94"/>
        <v>0</v>
      </c>
      <c r="Q584" s="25">
        <f t="shared" si="94"/>
        <v>0</v>
      </c>
    </row>
    <row r="585" spans="1:17" ht="45" outlineLevel="3">
      <c r="A585" s="15" t="s">
        <v>229</v>
      </c>
      <c r="B585" s="16">
        <v>794</v>
      </c>
      <c r="C585" s="17" t="s">
        <v>751</v>
      </c>
      <c r="D585" s="18" t="s">
        <v>3</v>
      </c>
      <c r="E585" s="17" t="s">
        <v>752</v>
      </c>
      <c r="F585" s="19">
        <v>0</v>
      </c>
      <c r="G585" s="19">
        <v>0</v>
      </c>
      <c r="H585" s="19">
        <v>0</v>
      </c>
      <c r="I585" s="19">
        <v>0</v>
      </c>
      <c r="J585" s="20">
        <v>0</v>
      </c>
      <c r="K585" s="20">
        <v>0</v>
      </c>
      <c r="L585" s="20">
        <v>0</v>
      </c>
      <c r="M585" s="20">
        <v>0</v>
      </c>
      <c r="N585" s="20">
        <f t="shared" si="86"/>
        <v>0</v>
      </c>
      <c r="O585" s="20">
        <f t="shared" si="87"/>
        <v>0</v>
      </c>
      <c r="P585" s="19">
        <v>0</v>
      </c>
      <c r="Q585" s="21">
        <v>0</v>
      </c>
    </row>
    <row r="586" spans="1:17" ht="30" outlineLevel="2">
      <c r="A586" s="15"/>
      <c r="B586" s="16"/>
      <c r="C586" s="26" t="s">
        <v>936</v>
      </c>
      <c r="D586" s="18"/>
      <c r="E586" s="17"/>
      <c r="F586" s="23">
        <f t="shared" ref="F586:Q586" si="95">SUBTOTAL(9,F585:F585)</f>
        <v>0</v>
      </c>
      <c r="G586" s="23">
        <f t="shared" si="95"/>
        <v>0</v>
      </c>
      <c r="H586" s="23">
        <f t="shared" si="95"/>
        <v>0</v>
      </c>
      <c r="I586" s="23">
        <f t="shared" si="95"/>
        <v>0</v>
      </c>
      <c r="J586" s="24">
        <f t="shared" si="95"/>
        <v>0</v>
      </c>
      <c r="K586" s="24">
        <f t="shared" si="95"/>
        <v>0</v>
      </c>
      <c r="L586" s="24">
        <f t="shared" si="95"/>
        <v>0</v>
      </c>
      <c r="M586" s="24">
        <f t="shared" si="95"/>
        <v>0</v>
      </c>
      <c r="N586" s="24">
        <f t="shared" si="95"/>
        <v>0</v>
      </c>
      <c r="O586" s="24">
        <f t="shared" si="95"/>
        <v>0</v>
      </c>
      <c r="P586" s="23">
        <f t="shared" si="95"/>
        <v>0</v>
      </c>
      <c r="Q586" s="25">
        <f t="shared" si="95"/>
        <v>0</v>
      </c>
    </row>
    <row r="587" spans="1:17" outlineLevel="1">
      <c r="A587" s="31" t="s">
        <v>854</v>
      </c>
      <c r="B587" s="16"/>
      <c r="C587" s="17"/>
      <c r="D587" s="18"/>
      <c r="E587" s="17"/>
      <c r="F587" s="28">
        <f t="shared" ref="F587:Q587" si="96">SUBTOTAL(9,F446:F585)</f>
        <v>51641082</v>
      </c>
      <c r="G587" s="28">
        <f t="shared" si="96"/>
        <v>47422068</v>
      </c>
      <c r="H587" s="28">
        <f t="shared" si="96"/>
        <v>49881301</v>
      </c>
      <c r="I587" s="28">
        <f t="shared" si="96"/>
        <v>29967741</v>
      </c>
      <c r="J587" s="29">
        <f t="shared" si="96"/>
        <v>-291.5</v>
      </c>
      <c r="K587" s="29">
        <f t="shared" si="96"/>
        <v>-291.5</v>
      </c>
      <c r="L587" s="29">
        <f t="shared" si="96"/>
        <v>-829.5</v>
      </c>
      <c r="M587" s="29">
        <f t="shared" si="96"/>
        <v>-829.5</v>
      </c>
      <c r="N587" s="29">
        <f t="shared" si="96"/>
        <v>-1121</v>
      </c>
      <c r="O587" s="29">
        <f t="shared" si="96"/>
        <v>-1121</v>
      </c>
      <c r="P587" s="28">
        <f t="shared" si="96"/>
        <v>0</v>
      </c>
      <c r="Q587" s="30">
        <f t="shared" si="96"/>
        <v>0</v>
      </c>
    </row>
    <row r="588" spans="1:17" ht="30" outlineLevel="3">
      <c r="A588" s="15" t="s">
        <v>128</v>
      </c>
      <c r="B588" s="16">
        <v>158</v>
      </c>
      <c r="C588" s="17" t="s">
        <v>129</v>
      </c>
      <c r="D588" s="18" t="s">
        <v>3</v>
      </c>
      <c r="E588" s="17" t="s">
        <v>145</v>
      </c>
      <c r="F588" s="19">
        <v>0</v>
      </c>
      <c r="G588" s="19">
        <v>0</v>
      </c>
      <c r="H588" s="19">
        <v>774390</v>
      </c>
      <c r="I588" s="19">
        <v>774390</v>
      </c>
      <c r="J588" s="20">
        <v>0</v>
      </c>
      <c r="K588" s="20">
        <v>0</v>
      </c>
      <c r="L588" s="20">
        <v>0</v>
      </c>
      <c r="M588" s="20">
        <v>0</v>
      </c>
      <c r="N588" s="20">
        <f t="shared" si="86"/>
        <v>0</v>
      </c>
      <c r="O588" s="20">
        <f t="shared" si="87"/>
        <v>0</v>
      </c>
      <c r="P588" s="19">
        <v>0</v>
      </c>
      <c r="Q588" s="21">
        <v>0</v>
      </c>
    </row>
    <row r="589" spans="1:17" ht="30" outlineLevel="3">
      <c r="A589" s="15" t="s">
        <v>128</v>
      </c>
      <c r="B589" s="16">
        <v>158</v>
      </c>
      <c r="C589" s="17" t="s">
        <v>129</v>
      </c>
      <c r="D589" s="18" t="s">
        <v>3</v>
      </c>
      <c r="E589" s="17" t="s">
        <v>136</v>
      </c>
      <c r="F589" s="19">
        <v>0</v>
      </c>
      <c r="G589" s="19">
        <v>0</v>
      </c>
      <c r="H589" s="19">
        <v>250000</v>
      </c>
      <c r="I589" s="19">
        <v>250000</v>
      </c>
      <c r="J589" s="20">
        <v>0</v>
      </c>
      <c r="K589" s="20">
        <v>0</v>
      </c>
      <c r="L589" s="20">
        <v>0</v>
      </c>
      <c r="M589" s="20">
        <v>0</v>
      </c>
      <c r="N589" s="20">
        <f t="shared" si="86"/>
        <v>0</v>
      </c>
      <c r="O589" s="20">
        <f t="shared" si="87"/>
        <v>0</v>
      </c>
      <c r="P589" s="19">
        <v>0</v>
      </c>
      <c r="Q589" s="21">
        <v>0</v>
      </c>
    </row>
    <row r="590" spans="1:17" ht="30" outlineLevel="3">
      <c r="A590" s="15" t="s">
        <v>128</v>
      </c>
      <c r="B590" s="16">
        <v>158</v>
      </c>
      <c r="C590" s="17" t="s">
        <v>129</v>
      </c>
      <c r="D590" s="18" t="s">
        <v>3</v>
      </c>
      <c r="E590" s="17" t="s">
        <v>137</v>
      </c>
      <c r="F590" s="19">
        <v>0</v>
      </c>
      <c r="G590" s="19">
        <v>0</v>
      </c>
      <c r="H590" s="19">
        <v>435000</v>
      </c>
      <c r="I590" s="19">
        <v>435000</v>
      </c>
      <c r="J590" s="20">
        <v>0</v>
      </c>
      <c r="K590" s="20">
        <v>0</v>
      </c>
      <c r="L590" s="20">
        <v>0</v>
      </c>
      <c r="M590" s="20">
        <v>0</v>
      </c>
      <c r="N590" s="20">
        <f t="shared" si="86"/>
        <v>0</v>
      </c>
      <c r="O590" s="20">
        <f t="shared" si="87"/>
        <v>0</v>
      </c>
      <c r="P590" s="19">
        <v>0</v>
      </c>
      <c r="Q590" s="21">
        <v>0</v>
      </c>
    </row>
    <row r="591" spans="1:17" ht="30" outlineLevel="3">
      <c r="A591" s="15" t="s">
        <v>128</v>
      </c>
      <c r="B591" s="16">
        <v>158</v>
      </c>
      <c r="C591" s="17" t="s">
        <v>129</v>
      </c>
      <c r="D591" s="18" t="s">
        <v>3</v>
      </c>
      <c r="E591" s="17" t="s">
        <v>132</v>
      </c>
      <c r="F591" s="19">
        <v>0</v>
      </c>
      <c r="G591" s="19">
        <v>0</v>
      </c>
      <c r="H591" s="19">
        <v>0</v>
      </c>
      <c r="I591" s="19">
        <v>100000</v>
      </c>
      <c r="J591" s="20">
        <v>0</v>
      </c>
      <c r="K591" s="20">
        <v>0</v>
      </c>
      <c r="L591" s="20">
        <v>0</v>
      </c>
      <c r="M591" s="20">
        <v>0</v>
      </c>
      <c r="N591" s="20">
        <f t="shared" si="86"/>
        <v>0</v>
      </c>
      <c r="O591" s="20">
        <f t="shared" si="87"/>
        <v>0</v>
      </c>
      <c r="P591" s="19">
        <v>0</v>
      </c>
      <c r="Q591" s="21">
        <v>0</v>
      </c>
    </row>
    <row r="592" spans="1:17" ht="30" outlineLevel="3">
      <c r="A592" s="15" t="s">
        <v>128</v>
      </c>
      <c r="B592" s="16">
        <v>158</v>
      </c>
      <c r="C592" s="17" t="s">
        <v>129</v>
      </c>
      <c r="D592" s="18" t="s">
        <v>3</v>
      </c>
      <c r="E592" s="17" t="s">
        <v>135</v>
      </c>
      <c r="F592" s="19">
        <v>0</v>
      </c>
      <c r="G592" s="19">
        <v>0</v>
      </c>
      <c r="H592" s="19">
        <v>157078</v>
      </c>
      <c r="I592" s="19">
        <v>157078</v>
      </c>
      <c r="J592" s="20">
        <v>0</v>
      </c>
      <c r="K592" s="20">
        <v>0</v>
      </c>
      <c r="L592" s="20">
        <v>0</v>
      </c>
      <c r="M592" s="20">
        <v>0</v>
      </c>
      <c r="N592" s="20">
        <f t="shared" si="86"/>
        <v>0</v>
      </c>
      <c r="O592" s="20">
        <f t="shared" si="87"/>
        <v>0</v>
      </c>
      <c r="P592" s="19">
        <v>0</v>
      </c>
      <c r="Q592" s="21">
        <v>0</v>
      </c>
    </row>
    <row r="593" spans="1:17" ht="30" outlineLevel="3">
      <c r="A593" s="15" t="s">
        <v>128</v>
      </c>
      <c r="B593" s="16">
        <v>158</v>
      </c>
      <c r="C593" s="17" t="s">
        <v>129</v>
      </c>
      <c r="D593" s="18" t="s">
        <v>3</v>
      </c>
      <c r="E593" s="17" t="s">
        <v>138</v>
      </c>
      <c r="F593" s="19">
        <v>0</v>
      </c>
      <c r="G593" s="19">
        <v>0</v>
      </c>
      <c r="H593" s="19">
        <v>474600</v>
      </c>
      <c r="I593" s="19">
        <v>474600</v>
      </c>
      <c r="J593" s="20">
        <v>0</v>
      </c>
      <c r="K593" s="20">
        <v>0</v>
      </c>
      <c r="L593" s="20">
        <v>1</v>
      </c>
      <c r="M593" s="20">
        <v>1</v>
      </c>
      <c r="N593" s="20">
        <f t="shared" si="86"/>
        <v>1</v>
      </c>
      <c r="O593" s="20">
        <f t="shared" si="87"/>
        <v>1</v>
      </c>
      <c r="P593" s="19">
        <v>0</v>
      </c>
      <c r="Q593" s="21">
        <v>0</v>
      </c>
    </row>
    <row r="594" spans="1:17" ht="30" outlineLevel="3">
      <c r="A594" s="15" t="s">
        <v>128</v>
      </c>
      <c r="B594" s="16">
        <v>158</v>
      </c>
      <c r="C594" s="17" t="s">
        <v>129</v>
      </c>
      <c r="D594" s="18" t="s">
        <v>3</v>
      </c>
      <c r="E594" s="17" t="s">
        <v>146</v>
      </c>
      <c r="F594" s="19">
        <v>0</v>
      </c>
      <c r="G594" s="19">
        <v>0</v>
      </c>
      <c r="H594" s="19">
        <v>494002</v>
      </c>
      <c r="I594" s="19">
        <v>494002</v>
      </c>
      <c r="J594" s="20">
        <v>0</v>
      </c>
      <c r="K594" s="20">
        <v>0</v>
      </c>
      <c r="L594" s="20">
        <v>0</v>
      </c>
      <c r="M594" s="20">
        <v>0</v>
      </c>
      <c r="N594" s="20">
        <f t="shared" si="86"/>
        <v>0</v>
      </c>
      <c r="O594" s="20">
        <f t="shared" si="87"/>
        <v>0</v>
      </c>
      <c r="P594" s="19">
        <v>0</v>
      </c>
      <c r="Q594" s="21">
        <v>0</v>
      </c>
    </row>
    <row r="595" spans="1:17" ht="30" outlineLevel="3">
      <c r="A595" s="15" t="s">
        <v>128</v>
      </c>
      <c r="B595" s="16">
        <v>158</v>
      </c>
      <c r="C595" s="17" t="s">
        <v>129</v>
      </c>
      <c r="D595" s="18" t="s">
        <v>3</v>
      </c>
      <c r="E595" s="17" t="s">
        <v>142</v>
      </c>
      <c r="F595" s="19">
        <v>0</v>
      </c>
      <c r="G595" s="19">
        <v>0</v>
      </c>
      <c r="H595" s="19">
        <v>1156100</v>
      </c>
      <c r="I595" s="19">
        <v>1156100</v>
      </c>
      <c r="J595" s="20">
        <v>0</v>
      </c>
      <c r="K595" s="20">
        <v>0</v>
      </c>
      <c r="L595" s="20">
        <v>3</v>
      </c>
      <c r="M595" s="20">
        <v>3</v>
      </c>
      <c r="N595" s="20">
        <f t="shared" si="86"/>
        <v>3</v>
      </c>
      <c r="O595" s="20">
        <f t="shared" si="87"/>
        <v>3</v>
      </c>
      <c r="P595" s="19">
        <v>0</v>
      </c>
      <c r="Q595" s="21">
        <v>0</v>
      </c>
    </row>
    <row r="596" spans="1:17" ht="30" outlineLevel="3">
      <c r="A596" s="15" t="s">
        <v>128</v>
      </c>
      <c r="B596" s="16">
        <v>158</v>
      </c>
      <c r="C596" s="17" t="s">
        <v>129</v>
      </c>
      <c r="D596" s="18" t="s">
        <v>3</v>
      </c>
      <c r="E596" s="17" t="s">
        <v>131</v>
      </c>
      <c r="F596" s="19">
        <v>0</v>
      </c>
      <c r="G596" s="19">
        <v>0</v>
      </c>
      <c r="H596" s="19">
        <v>124958</v>
      </c>
      <c r="I596" s="19">
        <v>124958</v>
      </c>
      <c r="J596" s="20">
        <v>0</v>
      </c>
      <c r="K596" s="20">
        <v>0</v>
      </c>
      <c r="L596" s="20">
        <v>1</v>
      </c>
      <c r="M596" s="20">
        <v>1</v>
      </c>
      <c r="N596" s="20">
        <f t="shared" si="86"/>
        <v>1</v>
      </c>
      <c r="O596" s="20">
        <f t="shared" si="87"/>
        <v>1</v>
      </c>
      <c r="P596" s="19">
        <v>0</v>
      </c>
      <c r="Q596" s="21">
        <v>0</v>
      </c>
    </row>
    <row r="597" spans="1:17" ht="30" outlineLevel="3">
      <c r="A597" s="15" t="s">
        <v>128</v>
      </c>
      <c r="B597" s="16">
        <v>158</v>
      </c>
      <c r="C597" s="17" t="s">
        <v>129</v>
      </c>
      <c r="D597" s="18" t="s">
        <v>3</v>
      </c>
      <c r="E597" s="17" t="s">
        <v>130</v>
      </c>
      <c r="F597" s="19">
        <v>0</v>
      </c>
      <c r="G597" s="19">
        <v>0</v>
      </c>
      <c r="H597" s="19">
        <v>1545956</v>
      </c>
      <c r="I597" s="19">
        <v>1545956</v>
      </c>
      <c r="J597" s="20">
        <v>0</v>
      </c>
      <c r="K597" s="20">
        <v>0</v>
      </c>
      <c r="L597" s="20">
        <v>11</v>
      </c>
      <c r="M597" s="20">
        <v>11</v>
      </c>
      <c r="N597" s="20">
        <f t="shared" si="86"/>
        <v>11</v>
      </c>
      <c r="O597" s="20">
        <f t="shared" si="87"/>
        <v>11</v>
      </c>
      <c r="P597" s="19">
        <v>0</v>
      </c>
      <c r="Q597" s="21">
        <v>0</v>
      </c>
    </row>
    <row r="598" spans="1:17" ht="30" outlineLevel="3">
      <c r="A598" s="15" t="s">
        <v>128</v>
      </c>
      <c r="B598" s="16">
        <v>158</v>
      </c>
      <c r="C598" s="17" t="s">
        <v>129</v>
      </c>
      <c r="D598" s="18" t="s">
        <v>3</v>
      </c>
      <c r="E598" s="17" t="s">
        <v>141</v>
      </c>
      <c r="F598" s="19">
        <v>0</v>
      </c>
      <c r="G598" s="19">
        <v>0</v>
      </c>
      <c r="H598" s="19">
        <v>516100</v>
      </c>
      <c r="I598" s="19">
        <v>516100</v>
      </c>
      <c r="J598" s="20">
        <v>0</v>
      </c>
      <c r="K598" s="20">
        <v>0</v>
      </c>
      <c r="L598" s="20">
        <v>2</v>
      </c>
      <c r="M598" s="20">
        <v>2</v>
      </c>
      <c r="N598" s="20">
        <f t="shared" si="86"/>
        <v>2</v>
      </c>
      <c r="O598" s="20">
        <f t="shared" si="87"/>
        <v>2</v>
      </c>
      <c r="P598" s="19">
        <v>0</v>
      </c>
      <c r="Q598" s="21">
        <v>0</v>
      </c>
    </row>
    <row r="599" spans="1:17" ht="30" outlineLevel="3">
      <c r="A599" s="15" t="s">
        <v>128</v>
      </c>
      <c r="B599" s="16">
        <v>158</v>
      </c>
      <c r="C599" s="17" t="s">
        <v>129</v>
      </c>
      <c r="D599" s="18" t="s">
        <v>3</v>
      </c>
      <c r="E599" s="17" t="s">
        <v>140</v>
      </c>
      <c r="F599" s="19">
        <v>0</v>
      </c>
      <c r="G599" s="19">
        <v>0</v>
      </c>
      <c r="H599" s="19">
        <v>529100</v>
      </c>
      <c r="I599" s="19">
        <v>529100</v>
      </c>
      <c r="J599" s="20">
        <v>0</v>
      </c>
      <c r="K599" s="20">
        <v>0</v>
      </c>
      <c r="L599" s="20">
        <v>2</v>
      </c>
      <c r="M599" s="20">
        <v>2</v>
      </c>
      <c r="N599" s="20">
        <f t="shared" ref="N599:N678" si="97">J599+L599</f>
        <v>2</v>
      </c>
      <c r="O599" s="20">
        <f t="shared" ref="O599:O678" si="98">K599+M599</f>
        <v>2</v>
      </c>
      <c r="P599" s="19">
        <v>0</v>
      </c>
      <c r="Q599" s="21">
        <v>0</v>
      </c>
    </row>
    <row r="600" spans="1:17" ht="30" outlineLevel="3">
      <c r="A600" s="15" t="s">
        <v>128</v>
      </c>
      <c r="B600" s="16">
        <v>158</v>
      </c>
      <c r="C600" s="17" t="s">
        <v>129</v>
      </c>
      <c r="D600" s="18" t="s">
        <v>3</v>
      </c>
      <c r="E600" s="17" t="s">
        <v>143</v>
      </c>
      <c r="F600" s="19">
        <v>0</v>
      </c>
      <c r="G600" s="19">
        <v>0</v>
      </c>
      <c r="H600" s="19">
        <v>375000</v>
      </c>
      <c r="I600" s="19">
        <v>375000</v>
      </c>
      <c r="J600" s="20">
        <v>0</v>
      </c>
      <c r="K600" s="20">
        <v>0</v>
      </c>
      <c r="L600" s="20">
        <v>0</v>
      </c>
      <c r="M600" s="20">
        <v>0</v>
      </c>
      <c r="N600" s="20">
        <f t="shared" si="97"/>
        <v>0</v>
      </c>
      <c r="O600" s="20">
        <f t="shared" si="98"/>
        <v>0</v>
      </c>
      <c r="P600" s="19">
        <v>0</v>
      </c>
      <c r="Q600" s="21">
        <v>0</v>
      </c>
    </row>
    <row r="601" spans="1:17" ht="30" outlineLevel="3">
      <c r="A601" s="15" t="s">
        <v>128</v>
      </c>
      <c r="B601" s="16">
        <v>158</v>
      </c>
      <c r="C601" s="17" t="s">
        <v>129</v>
      </c>
      <c r="D601" s="18" t="s">
        <v>3</v>
      </c>
      <c r="E601" s="17" t="s">
        <v>139</v>
      </c>
      <c r="F601" s="19">
        <v>0</v>
      </c>
      <c r="G601" s="19">
        <v>0</v>
      </c>
      <c r="H601" s="19">
        <v>474600</v>
      </c>
      <c r="I601" s="19">
        <v>474600</v>
      </c>
      <c r="J601" s="20">
        <v>0</v>
      </c>
      <c r="K601" s="20">
        <v>0</v>
      </c>
      <c r="L601" s="20">
        <v>1</v>
      </c>
      <c r="M601" s="20">
        <v>1</v>
      </c>
      <c r="N601" s="20">
        <f t="shared" si="97"/>
        <v>1</v>
      </c>
      <c r="O601" s="20">
        <f t="shared" si="98"/>
        <v>1</v>
      </c>
      <c r="P601" s="19">
        <v>0</v>
      </c>
      <c r="Q601" s="21">
        <v>0</v>
      </c>
    </row>
    <row r="602" spans="1:17" ht="30" outlineLevel="3">
      <c r="A602" s="15" t="s">
        <v>128</v>
      </c>
      <c r="B602" s="16">
        <v>158</v>
      </c>
      <c r="C602" s="17" t="s">
        <v>129</v>
      </c>
      <c r="D602" s="18" t="s">
        <v>3</v>
      </c>
      <c r="E602" s="17" t="s">
        <v>134</v>
      </c>
      <c r="F602" s="19">
        <v>0</v>
      </c>
      <c r="G602" s="19">
        <v>0</v>
      </c>
      <c r="H602" s="19">
        <v>190000</v>
      </c>
      <c r="I602" s="19">
        <v>57000</v>
      </c>
      <c r="J602" s="20">
        <v>0</v>
      </c>
      <c r="K602" s="20">
        <v>0</v>
      </c>
      <c r="L602" s="20">
        <v>0</v>
      </c>
      <c r="M602" s="20">
        <v>0</v>
      </c>
      <c r="N602" s="20">
        <f t="shared" si="97"/>
        <v>0</v>
      </c>
      <c r="O602" s="20">
        <f t="shared" si="98"/>
        <v>0</v>
      </c>
      <c r="P602" s="19">
        <v>0</v>
      </c>
      <c r="Q602" s="21">
        <v>0</v>
      </c>
    </row>
    <row r="603" spans="1:17" ht="30" outlineLevel="3">
      <c r="A603" s="15" t="s">
        <v>128</v>
      </c>
      <c r="B603" s="16">
        <v>158</v>
      </c>
      <c r="C603" s="17" t="s">
        <v>129</v>
      </c>
      <c r="D603" s="18" t="s">
        <v>3</v>
      </c>
      <c r="E603" s="17" t="s">
        <v>133</v>
      </c>
      <c r="F603" s="19">
        <v>0</v>
      </c>
      <c r="G603" s="19">
        <v>0</v>
      </c>
      <c r="H603" s="19">
        <v>154000</v>
      </c>
      <c r="I603" s="19">
        <v>30000</v>
      </c>
      <c r="J603" s="20">
        <v>0</v>
      </c>
      <c r="K603" s="20">
        <v>0</v>
      </c>
      <c r="L603" s="20">
        <v>0</v>
      </c>
      <c r="M603" s="20">
        <v>0</v>
      </c>
      <c r="N603" s="20">
        <f t="shared" si="97"/>
        <v>0</v>
      </c>
      <c r="O603" s="20">
        <f t="shared" si="98"/>
        <v>0</v>
      </c>
      <c r="P603" s="19">
        <v>0</v>
      </c>
      <c r="Q603" s="21">
        <v>0</v>
      </c>
    </row>
    <row r="604" spans="1:17" ht="45" outlineLevel="3">
      <c r="A604" s="15" t="s">
        <v>128</v>
      </c>
      <c r="B604" s="16">
        <v>158</v>
      </c>
      <c r="C604" s="17" t="s">
        <v>129</v>
      </c>
      <c r="D604" s="18" t="s">
        <v>3</v>
      </c>
      <c r="E604" s="17" t="s">
        <v>144</v>
      </c>
      <c r="F604" s="19">
        <v>0</v>
      </c>
      <c r="G604" s="19">
        <v>0</v>
      </c>
      <c r="H604" s="19">
        <v>0</v>
      </c>
      <c r="I604" s="19">
        <v>0</v>
      </c>
      <c r="J604" s="20">
        <v>0</v>
      </c>
      <c r="K604" s="20">
        <v>0</v>
      </c>
      <c r="L604" s="20">
        <v>0</v>
      </c>
      <c r="M604" s="20">
        <v>0</v>
      </c>
      <c r="N604" s="20">
        <f t="shared" si="97"/>
        <v>0</v>
      </c>
      <c r="O604" s="20">
        <f t="shared" si="98"/>
        <v>0</v>
      </c>
      <c r="P604" s="19">
        <v>0</v>
      </c>
      <c r="Q604" s="21">
        <v>0</v>
      </c>
    </row>
    <row r="605" spans="1:17" ht="30" outlineLevel="2">
      <c r="A605" s="15"/>
      <c r="B605" s="16"/>
      <c r="C605" s="26" t="s">
        <v>937</v>
      </c>
      <c r="D605" s="18"/>
      <c r="E605" s="17"/>
      <c r="F605" s="23">
        <f t="shared" ref="F605:Q605" si="99">SUBTOTAL(9,F588:F604)</f>
        <v>0</v>
      </c>
      <c r="G605" s="23">
        <f t="shared" si="99"/>
        <v>0</v>
      </c>
      <c r="H605" s="23">
        <f t="shared" si="99"/>
        <v>7650884</v>
      </c>
      <c r="I605" s="23">
        <f t="shared" si="99"/>
        <v>7493884</v>
      </c>
      <c r="J605" s="24">
        <f t="shared" si="99"/>
        <v>0</v>
      </c>
      <c r="K605" s="24">
        <f t="shared" si="99"/>
        <v>0</v>
      </c>
      <c r="L605" s="24">
        <f t="shared" si="99"/>
        <v>21</v>
      </c>
      <c r="M605" s="24">
        <f t="shared" si="99"/>
        <v>21</v>
      </c>
      <c r="N605" s="24">
        <f t="shared" si="99"/>
        <v>21</v>
      </c>
      <c r="O605" s="24">
        <f t="shared" si="99"/>
        <v>21</v>
      </c>
      <c r="P605" s="23">
        <f t="shared" si="99"/>
        <v>0</v>
      </c>
      <c r="Q605" s="25">
        <f t="shared" si="99"/>
        <v>0</v>
      </c>
    </row>
    <row r="606" spans="1:17" ht="30" outlineLevel="3">
      <c r="A606" s="15" t="s">
        <v>128</v>
      </c>
      <c r="B606" s="16">
        <v>171</v>
      </c>
      <c r="C606" s="17" t="s">
        <v>172</v>
      </c>
      <c r="D606" s="18" t="s">
        <v>3</v>
      </c>
      <c r="E606" s="17" t="s">
        <v>176</v>
      </c>
      <c r="F606" s="19">
        <v>0</v>
      </c>
      <c r="G606" s="19">
        <v>0</v>
      </c>
      <c r="H606" s="19">
        <v>0</v>
      </c>
      <c r="I606" s="19">
        <v>0</v>
      </c>
      <c r="J606" s="20">
        <v>0</v>
      </c>
      <c r="K606" s="20">
        <v>0</v>
      </c>
      <c r="L606" s="20">
        <v>0</v>
      </c>
      <c r="M606" s="20">
        <v>0</v>
      </c>
      <c r="N606" s="20">
        <f t="shared" si="97"/>
        <v>0</v>
      </c>
      <c r="O606" s="20">
        <f t="shared" si="98"/>
        <v>0</v>
      </c>
      <c r="P606" s="19">
        <v>0</v>
      </c>
      <c r="Q606" s="21">
        <v>0</v>
      </c>
    </row>
    <row r="607" spans="1:17" ht="30" outlineLevel="3">
      <c r="A607" s="15" t="s">
        <v>128</v>
      </c>
      <c r="B607" s="16">
        <v>171</v>
      </c>
      <c r="C607" s="17" t="s">
        <v>172</v>
      </c>
      <c r="D607" s="18" t="s">
        <v>3</v>
      </c>
      <c r="E607" s="17" t="s">
        <v>173</v>
      </c>
      <c r="F607" s="19">
        <v>0</v>
      </c>
      <c r="G607" s="19">
        <v>0</v>
      </c>
      <c r="H607" s="19">
        <v>3000000</v>
      </c>
      <c r="I607" s="19">
        <v>3000000</v>
      </c>
      <c r="J607" s="20">
        <v>0</v>
      </c>
      <c r="K607" s="20">
        <v>0</v>
      </c>
      <c r="L607" s="20">
        <v>0</v>
      </c>
      <c r="M607" s="20">
        <v>0</v>
      </c>
      <c r="N607" s="20">
        <f t="shared" si="97"/>
        <v>0</v>
      </c>
      <c r="O607" s="20">
        <f t="shared" si="98"/>
        <v>0</v>
      </c>
      <c r="P607" s="19">
        <v>0</v>
      </c>
      <c r="Q607" s="21">
        <v>0</v>
      </c>
    </row>
    <row r="608" spans="1:17" ht="30" outlineLevel="3">
      <c r="A608" s="15" t="s">
        <v>128</v>
      </c>
      <c r="B608" s="16">
        <v>171</v>
      </c>
      <c r="C608" s="17" t="s">
        <v>172</v>
      </c>
      <c r="D608" s="18" t="s">
        <v>3</v>
      </c>
      <c r="E608" s="17" t="s">
        <v>175</v>
      </c>
      <c r="F608" s="19">
        <v>0</v>
      </c>
      <c r="G608" s="19">
        <v>0</v>
      </c>
      <c r="H608" s="19">
        <v>2000000</v>
      </c>
      <c r="I608" s="19">
        <v>2000000</v>
      </c>
      <c r="J608" s="20">
        <v>0</v>
      </c>
      <c r="K608" s="20">
        <v>0</v>
      </c>
      <c r="L608" s="20">
        <v>0</v>
      </c>
      <c r="M608" s="20">
        <v>0</v>
      </c>
      <c r="N608" s="20">
        <f t="shared" si="97"/>
        <v>0</v>
      </c>
      <c r="O608" s="20">
        <f t="shared" si="98"/>
        <v>0</v>
      </c>
      <c r="P608" s="19">
        <v>0</v>
      </c>
      <c r="Q608" s="21">
        <v>0</v>
      </c>
    </row>
    <row r="609" spans="1:17" ht="30" outlineLevel="3">
      <c r="A609" s="15" t="s">
        <v>128</v>
      </c>
      <c r="B609" s="16">
        <v>171</v>
      </c>
      <c r="C609" s="17" t="s">
        <v>172</v>
      </c>
      <c r="D609" s="18" t="s">
        <v>3</v>
      </c>
      <c r="E609" s="17" t="s">
        <v>174</v>
      </c>
      <c r="F609" s="19">
        <v>0</v>
      </c>
      <c r="G609" s="19">
        <v>0</v>
      </c>
      <c r="H609" s="19">
        <v>-87000</v>
      </c>
      <c r="I609" s="19">
        <v>-87000</v>
      </c>
      <c r="J609" s="20">
        <v>0</v>
      </c>
      <c r="K609" s="20">
        <v>0</v>
      </c>
      <c r="L609" s="20">
        <v>0</v>
      </c>
      <c r="M609" s="20">
        <v>0</v>
      </c>
      <c r="N609" s="20">
        <f t="shared" si="97"/>
        <v>0</v>
      </c>
      <c r="O609" s="20">
        <f t="shared" si="98"/>
        <v>0</v>
      </c>
      <c r="P609" s="19">
        <v>0</v>
      </c>
      <c r="Q609" s="21">
        <v>0</v>
      </c>
    </row>
    <row r="610" spans="1:17" ht="30" outlineLevel="2">
      <c r="A610" s="15"/>
      <c r="B610" s="16"/>
      <c r="C610" s="26" t="s">
        <v>938</v>
      </c>
      <c r="D610" s="18"/>
      <c r="E610" s="17"/>
      <c r="F610" s="23">
        <f t="shared" ref="F610:Q610" si="100">SUBTOTAL(9,F606:F609)</f>
        <v>0</v>
      </c>
      <c r="G610" s="23">
        <f t="shared" si="100"/>
        <v>0</v>
      </c>
      <c r="H610" s="23">
        <f t="shared" si="100"/>
        <v>4913000</v>
      </c>
      <c r="I610" s="23">
        <f t="shared" si="100"/>
        <v>4913000</v>
      </c>
      <c r="J610" s="24">
        <f t="shared" si="100"/>
        <v>0</v>
      </c>
      <c r="K610" s="24">
        <f t="shared" si="100"/>
        <v>0</v>
      </c>
      <c r="L610" s="24">
        <f t="shared" si="100"/>
        <v>0</v>
      </c>
      <c r="M610" s="24">
        <f t="shared" si="100"/>
        <v>0</v>
      </c>
      <c r="N610" s="24">
        <f t="shared" si="100"/>
        <v>0</v>
      </c>
      <c r="O610" s="24">
        <f t="shared" si="100"/>
        <v>0</v>
      </c>
      <c r="P610" s="23">
        <f t="shared" si="100"/>
        <v>0</v>
      </c>
      <c r="Q610" s="25">
        <f t="shared" si="100"/>
        <v>0</v>
      </c>
    </row>
    <row r="611" spans="1:17" ht="75" outlineLevel="3">
      <c r="A611" s="15" t="s">
        <v>128</v>
      </c>
      <c r="B611" s="16">
        <v>174</v>
      </c>
      <c r="C611" s="17" t="s">
        <v>177</v>
      </c>
      <c r="D611" s="18" t="s">
        <v>3</v>
      </c>
      <c r="E611" s="17" t="s">
        <v>179</v>
      </c>
      <c r="F611" s="19">
        <v>0</v>
      </c>
      <c r="G611" s="19">
        <v>0</v>
      </c>
      <c r="H611" s="19">
        <v>0</v>
      </c>
      <c r="I611" s="19">
        <v>0</v>
      </c>
      <c r="J611" s="20">
        <v>0</v>
      </c>
      <c r="K611" s="20">
        <v>0</v>
      </c>
      <c r="L611" s="20">
        <v>0</v>
      </c>
      <c r="M611" s="20">
        <v>0</v>
      </c>
      <c r="N611" s="20">
        <f t="shared" si="97"/>
        <v>0</v>
      </c>
      <c r="O611" s="20">
        <f t="shared" si="98"/>
        <v>0</v>
      </c>
      <c r="P611" s="19">
        <v>0</v>
      </c>
      <c r="Q611" s="21">
        <v>0</v>
      </c>
    </row>
    <row r="612" spans="1:17" ht="75" outlineLevel="3">
      <c r="A612" s="15" t="s">
        <v>128</v>
      </c>
      <c r="B612" s="16">
        <v>174</v>
      </c>
      <c r="C612" s="17" t="s">
        <v>177</v>
      </c>
      <c r="D612" s="18" t="s">
        <v>3</v>
      </c>
      <c r="E612" s="17" t="s">
        <v>185</v>
      </c>
      <c r="F612" s="19">
        <v>0</v>
      </c>
      <c r="G612" s="19">
        <v>0</v>
      </c>
      <c r="H612" s="19">
        <v>49000000</v>
      </c>
      <c r="I612" s="19">
        <v>153000000</v>
      </c>
      <c r="J612" s="20">
        <v>0</v>
      </c>
      <c r="K612" s="20">
        <v>0</v>
      </c>
      <c r="L612" s="20">
        <v>0</v>
      </c>
      <c r="M612" s="20">
        <v>0</v>
      </c>
      <c r="N612" s="20">
        <f t="shared" si="97"/>
        <v>0</v>
      </c>
      <c r="O612" s="20">
        <f t="shared" si="98"/>
        <v>0</v>
      </c>
      <c r="P612" s="19">
        <v>0</v>
      </c>
      <c r="Q612" s="21">
        <v>0</v>
      </c>
    </row>
    <row r="613" spans="1:17" ht="45" outlineLevel="3">
      <c r="A613" s="15" t="s">
        <v>128</v>
      </c>
      <c r="B613" s="16">
        <v>174</v>
      </c>
      <c r="C613" s="17" t="s">
        <v>177</v>
      </c>
      <c r="D613" s="18" t="s">
        <v>3</v>
      </c>
      <c r="E613" s="17" t="s">
        <v>178</v>
      </c>
      <c r="F613" s="19">
        <v>0</v>
      </c>
      <c r="G613" s="19">
        <v>0</v>
      </c>
      <c r="H613" s="19">
        <v>-379236</v>
      </c>
      <c r="I613" s="19">
        <v>-731036</v>
      </c>
      <c r="J613" s="20">
        <v>0</v>
      </c>
      <c r="K613" s="20">
        <v>0</v>
      </c>
      <c r="L613" s="20">
        <v>0</v>
      </c>
      <c r="M613" s="20">
        <v>0</v>
      </c>
      <c r="N613" s="20">
        <f t="shared" si="97"/>
        <v>0</v>
      </c>
      <c r="O613" s="20">
        <f t="shared" si="98"/>
        <v>0</v>
      </c>
      <c r="P613" s="19">
        <v>0</v>
      </c>
      <c r="Q613" s="21">
        <v>0</v>
      </c>
    </row>
    <row r="614" spans="1:17" ht="60" outlineLevel="3">
      <c r="A614" s="15" t="s">
        <v>128</v>
      </c>
      <c r="B614" s="16">
        <v>174</v>
      </c>
      <c r="C614" s="17" t="s">
        <v>177</v>
      </c>
      <c r="D614" s="18" t="s">
        <v>3</v>
      </c>
      <c r="E614" s="17" t="s">
        <v>184</v>
      </c>
      <c r="F614" s="19">
        <v>0</v>
      </c>
      <c r="G614" s="19">
        <v>0</v>
      </c>
      <c r="H614" s="19">
        <v>150000</v>
      </c>
      <c r="I614" s="19">
        <v>150000</v>
      </c>
      <c r="J614" s="20">
        <v>0</v>
      </c>
      <c r="K614" s="20">
        <v>0</v>
      </c>
      <c r="L614" s="20">
        <v>0</v>
      </c>
      <c r="M614" s="20">
        <v>0</v>
      </c>
      <c r="N614" s="20">
        <f t="shared" si="97"/>
        <v>0</v>
      </c>
      <c r="O614" s="20">
        <f t="shared" si="98"/>
        <v>0</v>
      </c>
      <c r="P614" s="19">
        <v>0</v>
      </c>
      <c r="Q614" s="21">
        <v>0</v>
      </c>
    </row>
    <row r="615" spans="1:17" ht="60" outlineLevel="3">
      <c r="A615" s="15" t="s">
        <v>128</v>
      </c>
      <c r="B615" s="16">
        <v>174</v>
      </c>
      <c r="C615" s="17" t="s">
        <v>177</v>
      </c>
      <c r="D615" s="18" t="s">
        <v>3</v>
      </c>
      <c r="E615" s="17" t="s">
        <v>182</v>
      </c>
      <c r="F615" s="19">
        <v>0</v>
      </c>
      <c r="G615" s="19">
        <v>0</v>
      </c>
      <c r="H615" s="19">
        <v>373500</v>
      </c>
      <c r="I615" s="19">
        <v>463500</v>
      </c>
      <c r="J615" s="20">
        <v>0</v>
      </c>
      <c r="K615" s="20">
        <v>0</v>
      </c>
      <c r="L615" s="20">
        <v>0</v>
      </c>
      <c r="M615" s="20">
        <v>0</v>
      </c>
      <c r="N615" s="20">
        <f t="shared" si="97"/>
        <v>0</v>
      </c>
      <c r="O615" s="20">
        <f t="shared" si="98"/>
        <v>0</v>
      </c>
      <c r="P615" s="19">
        <v>0</v>
      </c>
      <c r="Q615" s="21">
        <v>0</v>
      </c>
    </row>
    <row r="616" spans="1:17" ht="45" outlineLevel="3">
      <c r="A616" s="15" t="s">
        <v>128</v>
      </c>
      <c r="B616" s="16">
        <v>174</v>
      </c>
      <c r="C616" s="17" t="s">
        <v>177</v>
      </c>
      <c r="D616" s="18" t="s">
        <v>3</v>
      </c>
      <c r="E616" s="17" t="s">
        <v>183</v>
      </c>
      <c r="F616" s="19">
        <v>0</v>
      </c>
      <c r="G616" s="19">
        <v>0</v>
      </c>
      <c r="H616" s="19">
        <v>50000</v>
      </c>
      <c r="I616" s="19">
        <v>50000</v>
      </c>
      <c r="J616" s="20">
        <v>0</v>
      </c>
      <c r="K616" s="20">
        <v>0</v>
      </c>
      <c r="L616" s="20">
        <v>0</v>
      </c>
      <c r="M616" s="20">
        <v>0</v>
      </c>
      <c r="N616" s="20">
        <f t="shared" si="97"/>
        <v>0</v>
      </c>
      <c r="O616" s="20">
        <f t="shared" si="98"/>
        <v>0</v>
      </c>
      <c r="P616" s="19">
        <v>0</v>
      </c>
      <c r="Q616" s="21">
        <v>0</v>
      </c>
    </row>
    <row r="617" spans="1:17" ht="45" outlineLevel="3">
      <c r="A617" s="15" t="s">
        <v>128</v>
      </c>
      <c r="B617" s="16">
        <v>174</v>
      </c>
      <c r="C617" s="17" t="s">
        <v>177</v>
      </c>
      <c r="D617" s="18" t="s">
        <v>3</v>
      </c>
      <c r="E617" s="17" t="s">
        <v>181</v>
      </c>
      <c r="F617" s="19">
        <v>0</v>
      </c>
      <c r="G617" s="19">
        <v>0</v>
      </c>
      <c r="H617" s="19">
        <v>1657840</v>
      </c>
      <c r="I617" s="19">
        <v>1657840</v>
      </c>
      <c r="J617" s="20">
        <v>0</v>
      </c>
      <c r="K617" s="20">
        <v>0</v>
      </c>
      <c r="L617" s="20">
        <v>17</v>
      </c>
      <c r="M617" s="20">
        <v>17</v>
      </c>
      <c r="N617" s="20">
        <f t="shared" si="97"/>
        <v>17</v>
      </c>
      <c r="O617" s="20">
        <f t="shared" si="98"/>
        <v>17</v>
      </c>
      <c r="P617" s="19">
        <v>0</v>
      </c>
      <c r="Q617" s="21">
        <v>0</v>
      </c>
    </row>
    <row r="618" spans="1:17" ht="75" outlineLevel="3">
      <c r="A618" s="15" t="s">
        <v>128</v>
      </c>
      <c r="B618" s="16">
        <v>174</v>
      </c>
      <c r="C618" s="17" t="s">
        <v>177</v>
      </c>
      <c r="D618" s="18" t="s">
        <v>3</v>
      </c>
      <c r="E618" s="17" t="s">
        <v>180</v>
      </c>
      <c r="F618" s="19">
        <v>0</v>
      </c>
      <c r="G618" s="19">
        <v>0</v>
      </c>
      <c r="H618" s="19">
        <v>0</v>
      </c>
      <c r="I618" s="19">
        <v>0</v>
      </c>
      <c r="J618" s="20">
        <v>0</v>
      </c>
      <c r="K618" s="20">
        <v>0</v>
      </c>
      <c r="L618" s="20">
        <v>0</v>
      </c>
      <c r="M618" s="20">
        <v>0</v>
      </c>
      <c r="N618" s="20">
        <f t="shared" si="97"/>
        <v>0</v>
      </c>
      <c r="O618" s="20">
        <f t="shared" si="98"/>
        <v>0</v>
      </c>
      <c r="P618" s="19">
        <v>0</v>
      </c>
      <c r="Q618" s="21">
        <v>0</v>
      </c>
    </row>
    <row r="619" spans="1:17" ht="30" outlineLevel="2">
      <c r="A619" s="15"/>
      <c r="B619" s="16"/>
      <c r="C619" s="26" t="s">
        <v>939</v>
      </c>
      <c r="D619" s="18"/>
      <c r="E619" s="17"/>
      <c r="F619" s="23">
        <f t="shared" ref="F619:Q619" si="101">SUBTOTAL(9,F611:F618)</f>
        <v>0</v>
      </c>
      <c r="G619" s="23">
        <f t="shared" si="101"/>
        <v>0</v>
      </c>
      <c r="H619" s="23">
        <f t="shared" si="101"/>
        <v>50852104</v>
      </c>
      <c r="I619" s="23">
        <f t="shared" si="101"/>
        <v>154590304</v>
      </c>
      <c r="J619" s="24">
        <f t="shared" si="101"/>
        <v>0</v>
      </c>
      <c r="K619" s="24">
        <f t="shared" si="101"/>
        <v>0</v>
      </c>
      <c r="L619" s="24">
        <f t="shared" si="101"/>
        <v>17</v>
      </c>
      <c r="M619" s="24">
        <f t="shared" si="101"/>
        <v>17</v>
      </c>
      <c r="N619" s="24">
        <f t="shared" si="101"/>
        <v>17</v>
      </c>
      <c r="O619" s="24">
        <f t="shared" si="101"/>
        <v>17</v>
      </c>
      <c r="P619" s="23">
        <f t="shared" si="101"/>
        <v>0</v>
      </c>
      <c r="Q619" s="25">
        <f t="shared" si="101"/>
        <v>0</v>
      </c>
    </row>
    <row r="620" spans="1:17" ht="90" outlineLevel="3">
      <c r="A620" s="15" t="s">
        <v>128</v>
      </c>
      <c r="B620" s="16">
        <v>191</v>
      </c>
      <c r="C620" s="17" t="s">
        <v>193</v>
      </c>
      <c r="D620" s="18" t="s">
        <v>3</v>
      </c>
      <c r="E620" s="17" t="s">
        <v>198</v>
      </c>
      <c r="F620" s="19">
        <v>0</v>
      </c>
      <c r="G620" s="19">
        <v>0</v>
      </c>
      <c r="H620" s="19">
        <v>198168</v>
      </c>
      <c r="I620" s="19">
        <v>198168</v>
      </c>
      <c r="J620" s="20">
        <v>0</v>
      </c>
      <c r="K620" s="20">
        <v>0</v>
      </c>
      <c r="L620" s="20">
        <v>0</v>
      </c>
      <c r="M620" s="20">
        <v>0</v>
      </c>
      <c r="N620" s="20">
        <f t="shared" si="97"/>
        <v>0</v>
      </c>
      <c r="O620" s="20">
        <f t="shared" si="98"/>
        <v>0</v>
      </c>
      <c r="P620" s="19">
        <v>0</v>
      </c>
      <c r="Q620" s="21">
        <v>0</v>
      </c>
    </row>
    <row r="621" spans="1:17" ht="45" outlineLevel="3">
      <c r="A621" s="15" t="s">
        <v>128</v>
      </c>
      <c r="B621" s="16">
        <v>191</v>
      </c>
      <c r="C621" s="17" t="s">
        <v>193</v>
      </c>
      <c r="D621" s="18" t="s">
        <v>3</v>
      </c>
      <c r="E621" s="17" t="s">
        <v>194</v>
      </c>
      <c r="F621" s="19">
        <v>0</v>
      </c>
      <c r="G621" s="19">
        <v>0</v>
      </c>
      <c r="H621" s="19">
        <v>715741</v>
      </c>
      <c r="I621" s="19">
        <v>715741</v>
      </c>
      <c r="J621" s="20">
        <v>0</v>
      </c>
      <c r="K621" s="20">
        <v>0</v>
      </c>
      <c r="L621" s="20">
        <v>9</v>
      </c>
      <c r="M621" s="20">
        <v>9</v>
      </c>
      <c r="N621" s="20">
        <f t="shared" si="97"/>
        <v>9</v>
      </c>
      <c r="O621" s="20">
        <f t="shared" si="98"/>
        <v>9</v>
      </c>
      <c r="P621" s="19">
        <v>0</v>
      </c>
      <c r="Q621" s="21">
        <v>0</v>
      </c>
    </row>
    <row r="622" spans="1:17" ht="90" outlineLevel="3">
      <c r="A622" s="15" t="s">
        <v>128</v>
      </c>
      <c r="B622" s="16">
        <v>191</v>
      </c>
      <c r="C622" s="17" t="s">
        <v>193</v>
      </c>
      <c r="D622" s="18" t="s">
        <v>3</v>
      </c>
      <c r="E622" s="17" t="s">
        <v>195</v>
      </c>
      <c r="F622" s="19">
        <v>0</v>
      </c>
      <c r="G622" s="19">
        <v>0</v>
      </c>
      <c r="H622" s="19">
        <v>1180768</v>
      </c>
      <c r="I622" s="19">
        <v>1180768</v>
      </c>
      <c r="J622" s="20">
        <v>0</v>
      </c>
      <c r="K622" s="20">
        <v>0</v>
      </c>
      <c r="L622" s="20">
        <v>0</v>
      </c>
      <c r="M622" s="20">
        <v>0</v>
      </c>
      <c r="N622" s="20">
        <f t="shared" si="97"/>
        <v>0</v>
      </c>
      <c r="O622" s="20">
        <f t="shared" si="98"/>
        <v>0</v>
      </c>
      <c r="P622" s="19">
        <v>0</v>
      </c>
      <c r="Q622" s="21">
        <v>0</v>
      </c>
    </row>
    <row r="623" spans="1:17" ht="75" outlineLevel="3">
      <c r="A623" s="15" t="s">
        <v>128</v>
      </c>
      <c r="B623" s="16">
        <v>191</v>
      </c>
      <c r="C623" s="17" t="s">
        <v>193</v>
      </c>
      <c r="D623" s="18" t="s">
        <v>3</v>
      </c>
      <c r="E623" s="17" t="s">
        <v>196</v>
      </c>
      <c r="F623" s="19">
        <v>0</v>
      </c>
      <c r="G623" s="19">
        <v>0</v>
      </c>
      <c r="H623" s="19">
        <v>200000</v>
      </c>
      <c r="I623" s="19">
        <v>200000</v>
      </c>
      <c r="J623" s="20">
        <v>0</v>
      </c>
      <c r="K623" s="20">
        <v>0</v>
      </c>
      <c r="L623" s="20">
        <v>0</v>
      </c>
      <c r="M623" s="20">
        <v>0</v>
      </c>
      <c r="N623" s="20">
        <f t="shared" si="97"/>
        <v>0</v>
      </c>
      <c r="O623" s="20">
        <f t="shared" si="98"/>
        <v>0</v>
      </c>
      <c r="P623" s="19">
        <v>0</v>
      </c>
      <c r="Q623" s="21">
        <v>0</v>
      </c>
    </row>
    <row r="624" spans="1:17" ht="60" outlineLevel="3">
      <c r="A624" s="15" t="s">
        <v>128</v>
      </c>
      <c r="B624" s="16">
        <v>191</v>
      </c>
      <c r="C624" s="17" t="s">
        <v>193</v>
      </c>
      <c r="D624" s="18" t="s">
        <v>3</v>
      </c>
      <c r="E624" s="17" t="s">
        <v>199</v>
      </c>
      <c r="F624" s="19">
        <v>0</v>
      </c>
      <c r="G624" s="19">
        <v>0</v>
      </c>
      <c r="H624" s="19">
        <v>332300</v>
      </c>
      <c r="I624" s="19">
        <v>332300</v>
      </c>
      <c r="J624" s="20">
        <v>0</v>
      </c>
      <c r="K624" s="20">
        <v>0</v>
      </c>
      <c r="L624" s="20">
        <v>0</v>
      </c>
      <c r="M624" s="20">
        <v>0</v>
      </c>
      <c r="N624" s="20">
        <f t="shared" si="97"/>
        <v>0</v>
      </c>
      <c r="O624" s="20">
        <f t="shared" si="98"/>
        <v>0</v>
      </c>
      <c r="P624" s="19">
        <v>0</v>
      </c>
      <c r="Q624" s="21">
        <v>0</v>
      </c>
    </row>
    <row r="625" spans="1:17" ht="60" outlineLevel="3">
      <c r="A625" s="15" t="s">
        <v>128</v>
      </c>
      <c r="B625" s="16">
        <v>191</v>
      </c>
      <c r="C625" s="17" t="s">
        <v>193</v>
      </c>
      <c r="D625" s="18" t="s">
        <v>3</v>
      </c>
      <c r="E625" s="17" t="s">
        <v>197</v>
      </c>
      <c r="F625" s="19">
        <v>0</v>
      </c>
      <c r="G625" s="19">
        <v>0</v>
      </c>
      <c r="H625" s="19">
        <v>-1307791</v>
      </c>
      <c r="I625" s="19">
        <v>-377791</v>
      </c>
      <c r="J625" s="20">
        <v>0</v>
      </c>
      <c r="K625" s="20">
        <v>0</v>
      </c>
      <c r="L625" s="20">
        <v>0</v>
      </c>
      <c r="M625" s="20">
        <v>0</v>
      </c>
      <c r="N625" s="20">
        <f t="shared" si="97"/>
        <v>0</v>
      </c>
      <c r="O625" s="20">
        <f t="shared" si="98"/>
        <v>0</v>
      </c>
      <c r="P625" s="19">
        <v>0</v>
      </c>
      <c r="Q625" s="21">
        <v>0</v>
      </c>
    </row>
    <row r="626" spans="1:17" ht="30" outlineLevel="2">
      <c r="A626" s="15"/>
      <c r="B626" s="16"/>
      <c r="C626" s="26" t="s">
        <v>940</v>
      </c>
      <c r="D626" s="18"/>
      <c r="E626" s="17"/>
      <c r="F626" s="23">
        <f t="shared" ref="F626:Q626" si="102">SUBTOTAL(9,F620:F625)</f>
        <v>0</v>
      </c>
      <c r="G626" s="23">
        <f t="shared" si="102"/>
        <v>0</v>
      </c>
      <c r="H626" s="23">
        <f t="shared" si="102"/>
        <v>1319186</v>
      </c>
      <c r="I626" s="23">
        <f t="shared" si="102"/>
        <v>2249186</v>
      </c>
      <c r="J626" s="24">
        <f t="shared" si="102"/>
        <v>0</v>
      </c>
      <c r="K626" s="24">
        <f t="shared" si="102"/>
        <v>0</v>
      </c>
      <c r="L626" s="24">
        <f t="shared" si="102"/>
        <v>9</v>
      </c>
      <c r="M626" s="24">
        <f t="shared" si="102"/>
        <v>9</v>
      </c>
      <c r="N626" s="24">
        <f t="shared" si="102"/>
        <v>9</v>
      </c>
      <c r="O626" s="24">
        <f t="shared" si="102"/>
        <v>9</v>
      </c>
      <c r="P626" s="23">
        <f t="shared" si="102"/>
        <v>0</v>
      </c>
      <c r="Q626" s="25">
        <f t="shared" si="102"/>
        <v>0</v>
      </c>
    </row>
    <row r="627" spans="1:17" outlineLevel="1">
      <c r="A627" s="31" t="s">
        <v>855</v>
      </c>
      <c r="B627" s="16"/>
      <c r="C627" s="17"/>
      <c r="D627" s="18"/>
      <c r="E627" s="17"/>
      <c r="F627" s="28">
        <f t="shared" ref="F627:Q627" si="103">SUBTOTAL(9,F588:F625)</f>
        <v>0</v>
      </c>
      <c r="G627" s="28">
        <f t="shared" si="103"/>
        <v>0</v>
      </c>
      <c r="H627" s="28">
        <f t="shared" si="103"/>
        <v>64735174</v>
      </c>
      <c r="I627" s="28">
        <f t="shared" si="103"/>
        <v>169246374</v>
      </c>
      <c r="J627" s="29">
        <f t="shared" si="103"/>
        <v>0</v>
      </c>
      <c r="K627" s="29">
        <f t="shared" si="103"/>
        <v>0</v>
      </c>
      <c r="L627" s="29">
        <f t="shared" si="103"/>
        <v>47</v>
      </c>
      <c r="M627" s="29">
        <f t="shared" si="103"/>
        <v>47</v>
      </c>
      <c r="N627" s="29">
        <f t="shared" si="103"/>
        <v>47</v>
      </c>
      <c r="O627" s="29">
        <f t="shared" si="103"/>
        <v>47</v>
      </c>
      <c r="P627" s="28">
        <f t="shared" si="103"/>
        <v>0</v>
      </c>
      <c r="Q627" s="30">
        <f t="shared" si="103"/>
        <v>0</v>
      </c>
    </row>
    <row r="628" spans="1:17" ht="30" outlineLevel="3">
      <c r="A628" s="15" t="s">
        <v>1</v>
      </c>
      <c r="B628" s="16">
        <v>111</v>
      </c>
      <c r="C628" s="17" t="s">
        <v>2</v>
      </c>
      <c r="D628" s="18" t="s">
        <v>3</v>
      </c>
      <c r="E628" s="17" t="s">
        <v>4</v>
      </c>
      <c r="F628" s="19">
        <v>0</v>
      </c>
      <c r="G628" s="19">
        <v>0</v>
      </c>
      <c r="H628" s="19">
        <v>0</v>
      </c>
      <c r="I628" s="19">
        <v>0</v>
      </c>
      <c r="J628" s="20">
        <v>0</v>
      </c>
      <c r="K628" s="20">
        <v>0</v>
      </c>
      <c r="L628" s="20">
        <v>0</v>
      </c>
      <c r="M628" s="20">
        <v>0</v>
      </c>
      <c r="N628" s="20">
        <f t="shared" si="97"/>
        <v>0</v>
      </c>
      <c r="O628" s="20">
        <f t="shared" si="98"/>
        <v>0</v>
      </c>
      <c r="P628" s="19">
        <v>0</v>
      </c>
      <c r="Q628" s="21">
        <v>0</v>
      </c>
    </row>
    <row r="629" spans="1:17" ht="30" outlineLevel="3">
      <c r="A629" s="15" t="s">
        <v>1</v>
      </c>
      <c r="B629" s="16">
        <v>111</v>
      </c>
      <c r="C629" s="17" t="s">
        <v>2</v>
      </c>
      <c r="D629" s="18" t="s">
        <v>3</v>
      </c>
      <c r="E629" s="17" t="s">
        <v>5</v>
      </c>
      <c r="F629" s="19">
        <v>0</v>
      </c>
      <c r="G629" s="19">
        <v>0</v>
      </c>
      <c r="H629" s="19">
        <v>0</v>
      </c>
      <c r="I629" s="19">
        <v>0</v>
      </c>
      <c r="J629" s="20">
        <v>0</v>
      </c>
      <c r="K629" s="20">
        <v>0</v>
      </c>
      <c r="L629" s="20">
        <v>0</v>
      </c>
      <c r="M629" s="20">
        <v>0</v>
      </c>
      <c r="N629" s="20">
        <f t="shared" si="97"/>
        <v>0</v>
      </c>
      <c r="O629" s="20">
        <f t="shared" si="98"/>
        <v>0</v>
      </c>
      <c r="P629" s="19">
        <v>0</v>
      </c>
      <c r="Q629" s="21">
        <v>0</v>
      </c>
    </row>
    <row r="630" spans="1:17" outlineLevel="2">
      <c r="A630" s="15"/>
      <c r="B630" s="16"/>
      <c r="C630" s="26" t="s">
        <v>941</v>
      </c>
      <c r="D630" s="18"/>
      <c r="E630" s="17"/>
      <c r="F630" s="23">
        <f t="shared" ref="F630:Q630" si="104">SUBTOTAL(9,F628:F629)</f>
        <v>0</v>
      </c>
      <c r="G630" s="23">
        <f t="shared" si="104"/>
        <v>0</v>
      </c>
      <c r="H630" s="23">
        <f t="shared" si="104"/>
        <v>0</v>
      </c>
      <c r="I630" s="23">
        <f t="shared" si="104"/>
        <v>0</v>
      </c>
      <c r="J630" s="24">
        <f t="shared" si="104"/>
        <v>0</v>
      </c>
      <c r="K630" s="24">
        <f t="shared" si="104"/>
        <v>0</v>
      </c>
      <c r="L630" s="24">
        <f t="shared" si="104"/>
        <v>0</v>
      </c>
      <c r="M630" s="24">
        <f t="shared" si="104"/>
        <v>0</v>
      </c>
      <c r="N630" s="24">
        <f t="shared" si="104"/>
        <v>0</v>
      </c>
      <c r="O630" s="24">
        <f t="shared" si="104"/>
        <v>0</v>
      </c>
      <c r="P630" s="23">
        <f t="shared" si="104"/>
        <v>0</v>
      </c>
      <c r="Q630" s="25">
        <f t="shared" si="104"/>
        <v>0</v>
      </c>
    </row>
    <row r="631" spans="1:17" outlineLevel="3">
      <c r="A631" s="15" t="s">
        <v>1</v>
      </c>
      <c r="B631" s="16">
        <v>113</v>
      </c>
      <c r="C631" s="17" t="s">
        <v>6</v>
      </c>
      <c r="D631" s="18" t="s">
        <v>3</v>
      </c>
      <c r="E631" s="17" t="s">
        <v>7</v>
      </c>
      <c r="F631" s="19">
        <v>1384114</v>
      </c>
      <c r="G631" s="19">
        <v>2018014</v>
      </c>
      <c r="H631" s="19">
        <v>0</v>
      </c>
      <c r="I631" s="19">
        <v>0</v>
      </c>
      <c r="J631" s="20">
        <v>0</v>
      </c>
      <c r="K631" s="20">
        <v>0</v>
      </c>
      <c r="L631" s="20">
        <v>0</v>
      </c>
      <c r="M631" s="20">
        <v>0</v>
      </c>
      <c r="N631" s="20">
        <f t="shared" si="97"/>
        <v>0</v>
      </c>
      <c r="O631" s="20">
        <f t="shared" si="98"/>
        <v>0</v>
      </c>
      <c r="P631" s="19">
        <v>0</v>
      </c>
      <c r="Q631" s="21">
        <v>0</v>
      </c>
    </row>
    <row r="632" spans="1:17" outlineLevel="2">
      <c r="A632" s="15"/>
      <c r="B632" s="16"/>
      <c r="C632" s="26" t="s">
        <v>942</v>
      </c>
      <c r="D632" s="18"/>
      <c r="E632" s="17"/>
      <c r="F632" s="23">
        <f t="shared" ref="F632:Q632" si="105">SUBTOTAL(9,F631:F631)</f>
        <v>1384114</v>
      </c>
      <c r="G632" s="23">
        <f t="shared" si="105"/>
        <v>2018014</v>
      </c>
      <c r="H632" s="23">
        <f t="shared" si="105"/>
        <v>0</v>
      </c>
      <c r="I632" s="23">
        <f t="shared" si="105"/>
        <v>0</v>
      </c>
      <c r="J632" s="24">
        <f t="shared" si="105"/>
        <v>0</v>
      </c>
      <c r="K632" s="24">
        <f t="shared" si="105"/>
        <v>0</v>
      </c>
      <c r="L632" s="24">
        <f t="shared" si="105"/>
        <v>0</v>
      </c>
      <c r="M632" s="24">
        <f t="shared" si="105"/>
        <v>0</v>
      </c>
      <c r="N632" s="24">
        <f t="shared" si="105"/>
        <v>0</v>
      </c>
      <c r="O632" s="24">
        <f t="shared" si="105"/>
        <v>0</v>
      </c>
      <c r="P632" s="23">
        <f t="shared" si="105"/>
        <v>0</v>
      </c>
      <c r="Q632" s="25">
        <f t="shared" si="105"/>
        <v>0</v>
      </c>
    </row>
    <row r="633" spans="1:17" outlineLevel="3">
      <c r="A633" s="15" t="s">
        <v>1</v>
      </c>
      <c r="B633" s="16">
        <v>114</v>
      </c>
      <c r="C633" s="17" t="s">
        <v>8</v>
      </c>
      <c r="D633" s="18" t="s">
        <v>3</v>
      </c>
      <c r="E633" s="17" t="s">
        <v>9</v>
      </c>
      <c r="F633" s="19">
        <v>501575</v>
      </c>
      <c r="G633" s="19">
        <v>731288</v>
      </c>
      <c r="H633" s="19">
        <v>0</v>
      </c>
      <c r="I633" s="19">
        <v>0</v>
      </c>
      <c r="J633" s="20">
        <v>0</v>
      </c>
      <c r="K633" s="20">
        <v>0</v>
      </c>
      <c r="L633" s="20">
        <v>0</v>
      </c>
      <c r="M633" s="20">
        <v>0</v>
      </c>
      <c r="N633" s="20">
        <f t="shared" si="97"/>
        <v>0</v>
      </c>
      <c r="O633" s="20">
        <f t="shared" si="98"/>
        <v>0</v>
      </c>
      <c r="P633" s="19">
        <v>0</v>
      </c>
      <c r="Q633" s="21">
        <v>0</v>
      </c>
    </row>
    <row r="634" spans="1:17" ht="30" outlineLevel="3">
      <c r="A634" s="15" t="s">
        <v>1</v>
      </c>
      <c r="B634" s="16">
        <v>114</v>
      </c>
      <c r="C634" s="17" t="s">
        <v>8</v>
      </c>
      <c r="D634" s="18" t="s">
        <v>3</v>
      </c>
      <c r="E634" s="17" t="s">
        <v>10</v>
      </c>
      <c r="F634" s="19">
        <v>3187764</v>
      </c>
      <c r="G634" s="19">
        <v>3187764</v>
      </c>
      <c r="H634" s="19">
        <v>0</v>
      </c>
      <c r="I634" s="19">
        <v>0</v>
      </c>
      <c r="J634" s="20">
        <v>0</v>
      </c>
      <c r="K634" s="20">
        <v>0</v>
      </c>
      <c r="L634" s="20">
        <v>0</v>
      </c>
      <c r="M634" s="20">
        <v>0</v>
      </c>
      <c r="N634" s="20">
        <f t="shared" si="97"/>
        <v>0</v>
      </c>
      <c r="O634" s="20">
        <f t="shared" si="98"/>
        <v>0</v>
      </c>
      <c r="P634" s="19">
        <v>0</v>
      </c>
      <c r="Q634" s="21">
        <v>0</v>
      </c>
    </row>
    <row r="635" spans="1:17" outlineLevel="2">
      <c r="A635" s="15"/>
      <c r="B635" s="16"/>
      <c r="C635" s="26" t="s">
        <v>943</v>
      </c>
      <c r="D635" s="18"/>
      <c r="E635" s="17"/>
      <c r="F635" s="23">
        <f t="shared" ref="F635:Q635" si="106">SUBTOTAL(9,F633:F634)</f>
        <v>3689339</v>
      </c>
      <c r="G635" s="23">
        <f t="shared" si="106"/>
        <v>3919052</v>
      </c>
      <c r="H635" s="23">
        <f t="shared" si="106"/>
        <v>0</v>
      </c>
      <c r="I635" s="23">
        <f t="shared" si="106"/>
        <v>0</v>
      </c>
      <c r="J635" s="24">
        <f t="shared" si="106"/>
        <v>0</v>
      </c>
      <c r="K635" s="24">
        <f t="shared" si="106"/>
        <v>0</v>
      </c>
      <c r="L635" s="24">
        <f t="shared" si="106"/>
        <v>0</v>
      </c>
      <c r="M635" s="24">
        <f t="shared" si="106"/>
        <v>0</v>
      </c>
      <c r="N635" s="24">
        <f t="shared" si="106"/>
        <v>0</v>
      </c>
      <c r="O635" s="24">
        <f t="shared" si="106"/>
        <v>0</v>
      </c>
      <c r="P635" s="23">
        <f t="shared" si="106"/>
        <v>0</v>
      </c>
      <c r="Q635" s="25">
        <f t="shared" si="106"/>
        <v>0</v>
      </c>
    </row>
    <row r="636" spans="1:17" ht="30" outlineLevel="3">
      <c r="A636" s="15" t="s">
        <v>1</v>
      </c>
      <c r="B636" s="16">
        <v>115</v>
      </c>
      <c r="C636" s="17" t="s">
        <v>11</v>
      </c>
      <c r="D636" s="18" t="s">
        <v>3</v>
      </c>
      <c r="E636" s="17" t="s">
        <v>9</v>
      </c>
      <c r="F636" s="19">
        <v>951586</v>
      </c>
      <c r="G636" s="19">
        <v>1387396</v>
      </c>
      <c r="H636" s="19">
        <v>0</v>
      </c>
      <c r="I636" s="19">
        <v>0</v>
      </c>
      <c r="J636" s="20">
        <v>0</v>
      </c>
      <c r="K636" s="20">
        <v>0</v>
      </c>
      <c r="L636" s="20">
        <v>0</v>
      </c>
      <c r="M636" s="20">
        <v>0</v>
      </c>
      <c r="N636" s="20">
        <f t="shared" si="97"/>
        <v>0</v>
      </c>
      <c r="O636" s="20">
        <f t="shared" si="98"/>
        <v>0</v>
      </c>
      <c r="P636" s="19">
        <v>0</v>
      </c>
      <c r="Q636" s="21">
        <v>0</v>
      </c>
    </row>
    <row r="637" spans="1:17" ht="30" outlineLevel="3">
      <c r="A637" s="15" t="s">
        <v>1</v>
      </c>
      <c r="B637" s="16">
        <v>115</v>
      </c>
      <c r="C637" s="17" t="s">
        <v>11</v>
      </c>
      <c r="D637" s="18" t="s">
        <v>3</v>
      </c>
      <c r="E637" s="17" t="s">
        <v>10</v>
      </c>
      <c r="F637" s="19">
        <v>1934621</v>
      </c>
      <c r="G637" s="19">
        <v>1934621</v>
      </c>
      <c r="H637" s="19">
        <v>0</v>
      </c>
      <c r="I637" s="19">
        <v>0</v>
      </c>
      <c r="J637" s="20">
        <v>0</v>
      </c>
      <c r="K637" s="20">
        <v>0</v>
      </c>
      <c r="L637" s="20">
        <v>0</v>
      </c>
      <c r="M637" s="20">
        <v>0</v>
      </c>
      <c r="N637" s="20">
        <f t="shared" si="97"/>
        <v>0</v>
      </c>
      <c r="O637" s="20">
        <f t="shared" si="98"/>
        <v>0</v>
      </c>
      <c r="P637" s="19">
        <v>0</v>
      </c>
      <c r="Q637" s="21">
        <v>0</v>
      </c>
    </row>
    <row r="638" spans="1:17" ht="30" outlineLevel="2">
      <c r="A638" s="15"/>
      <c r="B638" s="16"/>
      <c r="C638" s="26" t="s">
        <v>944</v>
      </c>
      <c r="D638" s="18"/>
      <c r="E638" s="17"/>
      <c r="F638" s="23">
        <f t="shared" ref="F638:Q638" si="107">SUBTOTAL(9,F636:F637)</f>
        <v>2886207</v>
      </c>
      <c r="G638" s="23">
        <f t="shared" si="107"/>
        <v>3322017</v>
      </c>
      <c r="H638" s="23">
        <f t="shared" si="107"/>
        <v>0</v>
      </c>
      <c r="I638" s="23">
        <f t="shared" si="107"/>
        <v>0</v>
      </c>
      <c r="J638" s="24">
        <f t="shared" si="107"/>
        <v>0</v>
      </c>
      <c r="K638" s="24">
        <f t="shared" si="107"/>
        <v>0</v>
      </c>
      <c r="L638" s="24">
        <f t="shared" si="107"/>
        <v>0</v>
      </c>
      <c r="M638" s="24">
        <f t="shared" si="107"/>
        <v>0</v>
      </c>
      <c r="N638" s="24">
        <f t="shared" si="107"/>
        <v>0</v>
      </c>
      <c r="O638" s="24">
        <f t="shared" si="107"/>
        <v>0</v>
      </c>
      <c r="P638" s="23">
        <f t="shared" si="107"/>
        <v>0</v>
      </c>
      <c r="Q638" s="25">
        <f t="shared" si="107"/>
        <v>0</v>
      </c>
    </row>
    <row r="639" spans="1:17" outlineLevel="3">
      <c r="A639" s="15" t="s">
        <v>1</v>
      </c>
      <c r="B639" s="16">
        <v>116</v>
      </c>
      <c r="C639" s="17" t="s">
        <v>12</v>
      </c>
      <c r="D639" s="18" t="s">
        <v>3</v>
      </c>
      <c r="E639" s="17" t="s">
        <v>9</v>
      </c>
      <c r="F639" s="19">
        <v>237983</v>
      </c>
      <c r="G639" s="19">
        <v>346975</v>
      </c>
      <c r="H639" s="19">
        <v>0</v>
      </c>
      <c r="I639" s="19">
        <v>0</v>
      </c>
      <c r="J639" s="20">
        <v>0</v>
      </c>
      <c r="K639" s="20">
        <v>0</v>
      </c>
      <c r="L639" s="20">
        <v>0</v>
      </c>
      <c r="M639" s="20">
        <v>0</v>
      </c>
      <c r="N639" s="20">
        <f t="shared" si="97"/>
        <v>0</v>
      </c>
      <c r="O639" s="20">
        <f t="shared" si="98"/>
        <v>0</v>
      </c>
      <c r="P639" s="19">
        <v>0</v>
      </c>
      <c r="Q639" s="21">
        <v>0</v>
      </c>
    </row>
    <row r="640" spans="1:17" ht="30" outlineLevel="3">
      <c r="A640" s="15" t="s">
        <v>1</v>
      </c>
      <c r="B640" s="16">
        <v>116</v>
      </c>
      <c r="C640" s="17" t="s">
        <v>12</v>
      </c>
      <c r="D640" s="18" t="s">
        <v>3</v>
      </c>
      <c r="E640" s="17" t="s">
        <v>10</v>
      </c>
      <c r="F640" s="19">
        <v>728891</v>
      </c>
      <c r="G640" s="19">
        <v>728891</v>
      </c>
      <c r="H640" s="19">
        <v>0</v>
      </c>
      <c r="I640" s="19">
        <v>0</v>
      </c>
      <c r="J640" s="20">
        <v>0</v>
      </c>
      <c r="K640" s="20">
        <v>0</v>
      </c>
      <c r="L640" s="20">
        <v>0</v>
      </c>
      <c r="M640" s="20">
        <v>0</v>
      </c>
      <c r="N640" s="20">
        <f t="shared" si="97"/>
        <v>0</v>
      </c>
      <c r="O640" s="20">
        <f t="shared" si="98"/>
        <v>0</v>
      </c>
      <c r="P640" s="19">
        <v>0</v>
      </c>
      <c r="Q640" s="21">
        <v>0</v>
      </c>
    </row>
    <row r="641" spans="1:17" outlineLevel="2">
      <c r="A641" s="15"/>
      <c r="B641" s="16"/>
      <c r="C641" s="26" t="s">
        <v>945</v>
      </c>
      <c r="D641" s="18"/>
      <c r="E641" s="17"/>
      <c r="F641" s="23">
        <f t="shared" ref="F641:Q641" si="108">SUBTOTAL(9,F639:F640)</f>
        <v>966874</v>
      </c>
      <c r="G641" s="23">
        <f t="shared" si="108"/>
        <v>1075866</v>
      </c>
      <c r="H641" s="23">
        <f t="shared" si="108"/>
        <v>0</v>
      </c>
      <c r="I641" s="23">
        <f t="shared" si="108"/>
        <v>0</v>
      </c>
      <c r="J641" s="24">
        <f t="shared" si="108"/>
        <v>0</v>
      </c>
      <c r="K641" s="24">
        <f t="shared" si="108"/>
        <v>0</v>
      </c>
      <c r="L641" s="24">
        <f t="shared" si="108"/>
        <v>0</v>
      </c>
      <c r="M641" s="24">
        <f t="shared" si="108"/>
        <v>0</v>
      </c>
      <c r="N641" s="24">
        <f t="shared" si="108"/>
        <v>0</v>
      </c>
      <c r="O641" s="24">
        <f t="shared" si="108"/>
        <v>0</v>
      </c>
      <c r="P641" s="23">
        <f t="shared" si="108"/>
        <v>0</v>
      </c>
      <c r="Q641" s="25">
        <f t="shared" si="108"/>
        <v>0</v>
      </c>
    </row>
    <row r="642" spans="1:17" ht="75" outlineLevel="3">
      <c r="A642" s="15" t="s">
        <v>1</v>
      </c>
      <c r="B642" s="16">
        <v>117</v>
      </c>
      <c r="C642" s="17" t="s">
        <v>13</v>
      </c>
      <c r="D642" s="18" t="s">
        <v>3</v>
      </c>
      <c r="E642" s="17" t="s">
        <v>18</v>
      </c>
      <c r="F642" s="19">
        <v>0</v>
      </c>
      <c r="G642" s="19">
        <v>0</v>
      </c>
      <c r="H642" s="19">
        <v>0</v>
      </c>
      <c r="I642" s="19">
        <v>0</v>
      </c>
      <c r="J642" s="20">
        <v>0</v>
      </c>
      <c r="K642" s="20">
        <v>0</v>
      </c>
      <c r="L642" s="20">
        <v>0</v>
      </c>
      <c r="M642" s="20">
        <v>0</v>
      </c>
      <c r="N642" s="20">
        <f t="shared" si="97"/>
        <v>0</v>
      </c>
      <c r="O642" s="20">
        <f t="shared" si="98"/>
        <v>0</v>
      </c>
      <c r="P642" s="19">
        <v>0</v>
      </c>
      <c r="Q642" s="21">
        <v>0</v>
      </c>
    </row>
    <row r="643" spans="1:17" ht="30" outlineLevel="3">
      <c r="A643" s="15" t="s">
        <v>1</v>
      </c>
      <c r="B643" s="16">
        <v>117</v>
      </c>
      <c r="C643" s="17" t="s">
        <v>13</v>
      </c>
      <c r="D643" s="18" t="s">
        <v>3</v>
      </c>
      <c r="E643" s="17" t="s">
        <v>14</v>
      </c>
      <c r="F643" s="19">
        <v>25000</v>
      </c>
      <c r="G643" s="19">
        <v>25000</v>
      </c>
      <c r="H643" s="19">
        <v>0</v>
      </c>
      <c r="I643" s="19">
        <v>0</v>
      </c>
      <c r="J643" s="20">
        <v>0</v>
      </c>
      <c r="K643" s="20">
        <v>0</v>
      </c>
      <c r="L643" s="20">
        <v>0</v>
      </c>
      <c r="M643" s="20">
        <v>0</v>
      </c>
      <c r="N643" s="20">
        <f t="shared" si="97"/>
        <v>0</v>
      </c>
      <c r="O643" s="20">
        <f t="shared" si="98"/>
        <v>0</v>
      </c>
      <c r="P643" s="19">
        <v>0</v>
      </c>
      <c r="Q643" s="21">
        <v>0</v>
      </c>
    </row>
    <row r="644" spans="1:17" ht="45" outlineLevel="3">
      <c r="A644" s="15" t="s">
        <v>1</v>
      </c>
      <c r="B644" s="16">
        <v>117</v>
      </c>
      <c r="C644" s="17" t="s">
        <v>13</v>
      </c>
      <c r="D644" s="18" t="s">
        <v>3</v>
      </c>
      <c r="E644" s="17" t="s">
        <v>17</v>
      </c>
      <c r="F644" s="19">
        <v>0</v>
      </c>
      <c r="G644" s="19">
        <v>0</v>
      </c>
      <c r="H644" s="19">
        <v>228500</v>
      </c>
      <c r="I644" s="19">
        <v>298500</v>
      </c>
      <c r="J644" s="20">
        <v>0</v>
      </c>
      <c r="K644" s="20">
        <v>0</v>
      </c>
      <c r="L644" s="20">
        <v>0</v>
      </c>
      <c r="M644" s="20">
        <v>0</v>
      </c>
      <c r="N644" s="20">
        <f t="shared" si="97"/>
        <v>0</v>
      </c>
      <c r="O644" s="20">
        <f t="shared" si="98"/>
        <v>0</v>
      </c>
      <c r="P644" s="19">
        <v>0</v>
      </c>
      <c r="Q644" s="21">
        <v>0</v>
      </c>
    </row>
    <row r="645" spans="1:17" ht="30" outlineLevel="3">
      <c r="A645" s="15" t="s">
        <v>1</v>
      </c>
      <c r="B645" s="16">
        <v>117</v>
      </c>
      <c r="C645" s="17" t="s">
        <v>13</v>
      </c>
      <c r="D645" s="18" t="s">
        <v>3</v>
      </c>
      <c r="E645" s="17" t="s">
        <v>16</v>
      </c>
      <c r="F645" s="19">
        <v>0</v>
      </c>
      <c r="G645" s="19">
        <v>0</v>
      </c>
      <c r="H645" s="19">
        <v>1007936</v>
      </c>
      <c r="I645" s="19">
        <v>1007936</v>
      </c>
      <c r="J645" s="20">
        <v>0</v>
      </c>
      <c r="K645" s="20">
        <v>0</v>
      </c>
      <c r="L645" s="20">
        <v>0</v>
      </c>
      <c r="M645" s="20">
        <v>0</v>
      </c>
      <c r="N645" s="20">
        <f t="shared" si="97"/>
        <v>0</v>
      </c>
      <c r="O645" s="20">
        <f t="shared" si="98"/>
        <v>0</v>
      </c>
      <c r="P645" s="19">
        <v>0</v>
      </c>
      <c r="Q645" s="21">
        <v>0</v>
      </c>
    </row>
    <row r="646" spans="1:17" ht="45" outlineLevel="3">
      <c r="A646" s="15" t="s">
        <v>1</v>
      </c>
      <c r="B646" s="16">
        <v>117</v>
      </c>
      <c r="C646" s="17" t="s">
        <v>13</v>
      </c>
      <c r="D646" s="18" t="s">
        <v>3</v>
      </c>
      <c r="E646" s="17" t="s">
        <v>15</v>
      </c>
      <c r="F646" s="19">
        <v>117500</v>
      </c>
      <c r="G646" s="19">
        <v>117500</v>
      </c>
      <c r="H646" s="19">
        <v>0</v>
      </c>
      <c r="I646" s="19">
        <v>0</v>
      </c>
      <c r="J646" s="20">
        <v>0</v>
      </c>
      <c r="K646" s="20">
        <v>0</v>
      </c>
      <c r="L646" s="20">
        <v>0</v>
      </c>
      <c r="M646" s="20">
        <v>0</v>
      </c>
      <c r="N646" s="20">
        <f t="shared" si="97"/>
        <v>0</v>
      </c>
      <c r="O646" s="20">
        <f t="shared" si="98"/>
        <v>0</v>
      </c>
      <c r="P646" s="19">
        <v>0</v>
      </c>
      <c r="Q646" s="21">
        <v>0</v>
      </c>
    </row>
    <row r="647" spans="1:17" outlineLevel="2">
      <c r="A647" s="15"/>
      <c r="B647" s="16"/>
      <c r="C647" s="26" t="s">
        <v>946</v>
      </c>
      <c r="D647" s="18"/>
      <c r="E647" s="17"/>
      <c r="F647" s="23">
        <f t="shared" ref="F647:Q647" si="109">SUBTOTAL(9,F642:F646)</f>
        <v>142500</v>
      </c>
      <c r="G647" s="23">
        <f t="shared" si="109"/>
        <v>142500</v>
      </c>
      <c r="H647" s="23">
        <f t="shared" si="109"/>
        <v>1236436</v>
      </c>
      <c r="I647" s="23">
        <f t="shared" si="109"/>
        <v>1306436</v>
      </c>
      <c r="J647" s="24">
        <f t="shared" si="109"/>
        <v>0</v>
      </c>
      <c r="K647" s="24">
        <f t="shared" si="109"/>
        <v>0</v>
      </c>
      <c r="L647" s="24">
        <f t="shared" si="109"/>
        <v>0</v>
      </c>
      <c r="M647" s="24">
        <f t="shared" si="109"/>
        <v>0</v>
      </c>
      <c r="N647" s="24">
        <f t="shared" si="109"/>
        <v>0</v>
      </c>
      <c r="O647" s="24">
        <f t="shared" si="109"/>
        <v>0</v>
      </c>
      <c r="P647" s="23">
        <f t="shared" si="109"/>
        <v>0</v>
      </c>
      <c r="Q647" s="25">
        <f t="shared" si="109"/>
        <v>0</v>
      </c>
    </row>
    <row r="648" spans="1:17" ht="30" outlineLevel="3">
      <c r="A648" s="15" t="s">
        <v>1</v>
      </c>
      <c r="B648" s="16">
        <v>160</v>
      </c>
      <c r="C648" s="17" t="s">
        <v>147</v>
      </c>
      <c r="D648" s="18" t="s">
        <v>3</v>
      </c>
      <c r="E648" s="17" t="s">
        <v>148</v>
      </c>
      <c r="F648" s="19">
        <v>0</v>
      </c>
      <c r="G648" s="19">
        <v>0</v>
      </c>
      <c r="H648" s="19">
        <v>0</v>
      </c>
      <c r="I648" s="19">
        <v>0</v>
      </c>
      <c r="J648" s="20">
        <v>0</v>
      </c>
      <c r="K648" s="20">
        <v>0</v>
      </c>
      <c r="L648" s="20">
        <v>0</v>
      </c>
      <c r="M648" s="20">
        <v>0</v>
      </c>
      <c r="N648" s="20">
        <f t="shared" si="97"/>
        <v>0</v>
      </c>
      <c r="O648" s="20">
        <f t="shared" si="98"/>
        <v>0</v>
      </c>
      <c r="P648" s="19">
        <v>0</v>
      </c>
      <c r="Q648" s="21">
        <v>0</v>
      </c>
    </row>
    <row r="649" spans="1:17" ht="30" outlineLevel="2">
      <c r="A649" s="15"/>
      <c r="B649" s="16"/>
      <c r="C649" s="26" t="s">
        <v>947</v>
      </c>
      <c r="D649" s="18"/>
      <c r="E649" s="17"/>
      <c r="F649" s="23">
        <f t="shared" ref="F649:Q649" si="110">SUBTOTAL(9,F648:F648)</f>
        <v>0</v>
      </c>
      <c r="G649" s="23">
        <f t="shared" si="110"/>
        <v>0</v>
      </c>
      <c r="H649" s="23">
        <f t="shared" si="110"/>
        <v>0</v>
      </c>
      <c r="I649" s="23">
        <f t="shared" si="110"/>
        <v>0</v>
      </c>
      <c r="J649" s="24">
        <f t="shared" si="110"/>
        <v>0</v>
      </c>
      <c r="K649" s="24">
        <f t="shared" si="110"/>
        <v>0</v>
      </c>
      <c r="L649" s="24">
        <f t="shared" si="110"/>
        <v>0</v>
      </c>
      <c r="M649" s="24">
        <f t="shared" si="110"/>
        <v>0</v>
      </c>
      <c r="N649" s="24">
        <f t="shared" si="110"/>
        <v>0</v>
      </c>
      <c r="O649" s="24">
        <f t="shared" si="110"/>
        <v>0</v>
      </c>
      <c r="P649" s="23">
        <f t="shared" si="110"/>
        <v>0</v>
      </c>
      <c r="Q649" s="25">
        <f t="shared" si="110"/>
        <v>0</v>
      </c>
    </row>
    <row r="650" spans="1:17" outlineLevel="1">
      <c r="A650" s="31" t="s">
        <v>856</v>
      </c>
      <c r="B650" s="16"/>
      <c r="C650" s="17"/>
      <c r="D650" s="18"/>
      <c r="E650" s="17"/>
      <c r="F650" s="28">
        <f t="shared" ref="F650:Q650" si="111">SUBTOTAL(9,F628:F648)</f>
        <v>9069034</v>
      </c>
      <c r="G650" s="28">
        <f t="shared" si="111"/>
        <v>10477449</v>
      </c>
      <c r="H650" s="28">
        <f t="shared" si="111"/>
        <v>1236436</v>
      </c>
      <c r="I650" s="28">
        <f t="shared" si="111"/>
        <v>1306436</v>
      </c>
      <c r="J650" s="29">
        <f t="shared" si="111"/>
        <v>0</v>
      </c>
      <c r="K650" s="29">
        <f t="shared" si="111"/>
        <v>0</v>
      </c>
      <c r="L650" s="29">
        <f t="shared" si="111"/>
        <v>0</v>
      </c>
      <c r="M650" s="29">
        <f t="shared" si="111"/>
        <v>0</v>
      </c>
      <c r="N650" s="29">
        <f t="shared" si="111"/>
        <v>0</v>
      </c>
      <c r="O650" s="29">
        <f t="shared" si="111"/>
        <v>0</v>
      </c>
      <c r="P650" s="28">
        <f t="shared" si="111"/>
        <v>0</v>
      </c>
      <c r="Q650" s="30">
        <f t="shared" si="111"/>
        <v>0</v>
      </c>
    </row>
    <row r="651" spans="1:17" ht="30" outlineLevel="3">
      <c r="A651" s="15" t="s">
        <v>218</v>
      </c>
      <c r="B651" s="16">
        <v>199</v>
      </c>
      <c r="C651" s="17" t="s">
        <v>219</v>
      </c>
      <c r="D651" s="18" t="s">
        <v>3</v>
      </c>
      <c r="E651" s="17" t="s">
        <v>228</v>
      </c>
      <c r="F651" s="19">
        <v>292912</v>
      </c>
      <c r="G651" s="19">
        <v>292912</v>
      </c>
      <c r="H651" s="19">
        <v>97638</v>
      </c>
      <c r="I651" s="19">
        <v>97638</v>
      </c>
      <c r="J651" s="20">
        <v>3</v>
      </c>
      <c r="K651" s="20">
        <v>3</v>
      </c>
      <c r="L651" s="20">
        <v>1</v>
      </c>
      <c r="M651" s="20">
        <v>1</v>
      </c>
      <c r="N651" s="20">
        <f t="shared" si="97"/>
        <v>4</v>
      </c>
      <c r="O651" s="20">
        <f t="shared" si="98"/>
        <v>4</v>
      </c>
      <c r="P651" s="19">
        <v>0</v>
      </c>
      <c r="Q651" s="21">
        <v>0</v>
      </c>
    </row>
    <row r="652" spans="1:17" ht="30" outlineLevel="3">
      <c r="A652" s="15" t="s">
        <v>218</v>
      </c>
      <c r="B652" s="16">
        <v>199</v>
      </c>
      <c r="C652" s="17" t="s">
        <v>219</v>
      </c>
      <c r="D652" s="18" t="s">
        <v>3</v>
      </c>
      <c r="E652" s="17" t="s">
        <v>225</v>
      </c>
      <c r="F652" s="19">
        <v>0</v>
      </c>
      <c r="G652" s="19">
        <v>0</v>
      </c>
      <c r="H652" s="19">
        <v>0</v>
      </c>
      <c r="I652" s="19">
        <v>0</v>
      </c>
      <c r="J652" s="20">
        <v>0</v>
      </c>
      <c r="K652" s="20">
        <v>0</v>
      </c>
      <c r="L652" s="20">
        <v>0</v>
      </c>
      <c r="M652" s="20">
        <v>0</v>
      </c>
      <c r="N652" s="20">
        <f t="shared" si="97"/>
        <v>0</v>
      </c>
      <c r="O652" s="20">
        <f t="shared" si="98"/>
        <v>0</v>
      </c>
      <c r="P652" s="19">
        <v>0</v>
      </c>
      <c r="Q652" s="21">
        <v>0</v>
      </c>
    </row>
    <row r="653" spans="1:17" ht="45" outlineLevel="3">
      <c r="A653" s="15" t="s">
        <v>218</v>
      </c>
      <c r="B653" s="16">
        <v>199</v>
      </c>
      <c r="C653" s="17" t="s">
        <v>219</v>
      </c>
      <c r="D653" s="18" t="s">
        <v>3</v>
      </c>
      <c r="E653" s="17" t="s">
        <v>226</v>
      </c>
      <c r="F653" s="19">
        <v>0</v>
      </c>
      <c r="G653" s="19">
        <v>0</v>
      </c>
      <c r="H653" s="19">
        <v>0</v>
      </c>
      <c r="I653" s="19">
        <v>0</v>
      </c>
      <c r="J653" s="20">
        <v>0</v>
      </c>
      <c r="K653" s="20">
        <v>0</v>
      </c>
      <c r="L653" s="20">
        <v>0</v>
      </c>
      <c r="M653" s="20">
        <v>0</v>
      </c>
      <c r="N653" s="20">
        <f t="shared" si="97"/>
        <v>0</v>
      </c>
      <c r="O653" s="20">
        <f t="shared" si="98"/>
        <v>0</v>
      </c>
      <c r="P653" s="19">
        <v>0</v>
      </c>
      <c r="Q653" s="21">
        <v>0</v>
      </c>
    </row>
    <row r="654" spans="1:17" ht="30" outlineLevel="3">
      <c r="A654" s="15" t="s">
        <v>218</v>
      </c>
      <c r="B654" s="16">
        <v>199</v>
      </c>
      <c r="C654" s="17" t="s">
        <v>219</v>
      </c>
      <c r="D654" s="18" t="s">
        <v>3</v>
      </c>
      <c r="E654" s="17" t="s">
        <v>220</v>
      </c>
      <c r="F654" s="19">
        <v>225000</v>
      </c>
      <c r="G654" s="19">
        <v>225000</v>
      </c>
      <c r="H654" s="19">
        <v>150000</v>
      </c>
      <c r="I654" s="19">
        <v>150000</v>
      </c>
      <c r="J654" s="20">
        <v>2</v>
      </c>
      <c r="K654" s="20">
        <v>2</v>
      </c>
      <c r="L654" s="20">
        <v>2</v>
      </c>
      <c r="M654" s="20">
        <v>2</v>
      </c>
      <c r="N654" s="20">
        <f t="shared" si="97"/>
        <v>4</v>
      </c>
      <c r="O654" s="20">
        <f t="shared" si="98"/>
        <v>4</v>
      </c>
      <c r="P654" s="19">
        <v>0</v>
      </c>
      <c r="Q654" s="21">
        <v>0</v>
      </c>
    </row>
    <row r="655" spans="1:17" ht="30" outlineLevel="3">
      <c r="A655" s="15" t="s">
        <v>218</v>
      </c>
      <c r="B655" s="16">
        <v>199</v>
      </c>
      <c r="C655" s="17" t="s">
        <v>219</v>
      </c>
      <c r="D655" s="18" t="s">
        <v>3</v>
      </c>
      <c r="E655" s="17" t="s">
        <v>222</v>
      </c>
      <c r="F655" s="19">
        <v>1390670</v>
      </c>
      <c r="G655" s="19">
        <v>1390670</v>
      </c>
      <c r="H655" s="19">
        <v>0</v>
      </c>
      <c r="I655" s="19">
        <v>0</v>
      </c>
      <c r="J655" s="20">
        <v>0</v>
      </c>
      <c r="K655" s="20">
        <v>0</v>
      </c>
      <c r="L655" s="20">
        <v>0</v>
      </c>
      <c r="M655" s="20">
        <v>0</v>
      </c>
      <c r="N655" s="20">
        <f t="shared" si="97"/>
        <v>0</v>
      </c>
      <c r="O655" s="20">
        <f t="shared" si="98"/>
        <v>0</v>
      </c>
      <c r="P655" s="19">
        <v>0</v>
      </c>
      <c r="Q655" s="21">
        <v>0</v>
      </c>
    </row>
    <row r="656" spans="1:17" ht="30" outlineLevel="3">
      <c r="A656" s="15" t="s">
        <v>218</v>
      </c>
      <c r="B656" s="16">
        <v>199</v>
      </c>
      <c r="C656" s="17" t="s">
        <v>219</v>
      </c>
      <c r="D656" s="18" t="s">
        <v>3</v>
      </c>
      <c r="E656" s="17" t="s">
        <v>221</v>
      </c>
      <c r="F656" s="19">
        <v>89100</v>
      </c>
      <c r="G656" s="19">
        <v>85050</v>
      </c>
      <c r="H656" s="19">
        <v>0</v>
      </c>
      <c r="I656" s="19">
        <v>0</v>
      </c>
      <c r="J656" s="20">
        <v>1</v>
      </c>
      <c r="K656" s="20">
        <v>1</v>
      </c>
      <c r="L656" s="20">
        <v>0</v>
      </c>
      <c r="M656" s="20">
        <v>0</v>
      </c>
      <c r="N656" s="20">
        <f t="shared" si="97"/>
        <v>1</v>
      </c>
      <c r="O656" s="20">
        <f t="shared" si="98"/>
        <v>1</v>
      </c>
      <c r="P656" s="19">
        <v>0</v>
      </c>
      <c r="Q656" s="21">
        <v>0</v>
      </c>
    </row>
    <row r="657" spans="1:17" ht="45" outlineLevel="3">
      <c r="A657" s="15" t="s">
        <v>218</v>
      </c>
      <c r="B657" s="16">
        <v>199</v>
      </c>
      <c r="C657" s="17" t="s">
        <v>219</v>
      </c>
      <c r="D657" s="18" t="s">
        <v>3</v>
      </c>
      <c r="E657" s="17" t="s">
        <v>223</v>
      </c>
      <c r="F657" s="19">
        <v>68313</v>
      </c>
      <c r="G657" s="19">
        <v>68313</v>
      </c>
      <c r="H657" s="19">
        <v>0</v>
      </c>
      <c r="I657" s="19">
        <v>0</v>
      </c>
      <c r="J657" s="20">
        <v>0</v>
      </c>
      <c r="K657" s="20">
        <v>0</v>
      </c>
      <c r="L657" s="20">
        <v>0</v>
      </c>
      <c r="M657" s="20">
        <v>0</v>
      </c>
      <c r="N657" s="20">
        <f t="shared" si="97"/>
        <v>0</v>
      </c>
      <c r="O657" s="20">
        <f t="shared" si="98"/>
        <v>0</v>
      </c>
      <c r="P657" s="19">
        <v>0</v>
      </c>
      <c r="Q657" s="21">
        <v>0</v>
      </c>
    </row>
    <row r="658" spans="1:17" ht="30" outlineLevel="3">
      <c r="A658" s="15" t="s">
        <v>218</v>
      </c>
      <c r="B658" s="16">
        <v>199</v>
      </c>
      <c r="C658" s="17" t="s">
        <v>219</v>
      </c>
      <c r="D658" s="18" t="s">
        <v>3</v>
      </c>
      <c r="E658" s="17" t="s">
        <v>224</v>
      </c>
      <c r="F658" s="19">
        <v>90090</v>
      </c>
      <c r="G658" s="19">
        <v>90090</v>
      </c>
      <c r="H658" s="19">
        <v>0</v>
      </c>
      <c r="I658" s="19">
        <v>0</v>
      </c>
      <c r="J658" s="20">
        <v>1</v>
      </c>
      <c r="K658" s="20">
        <v>1</v>
      </c>
      <c r="L658" s="20">
        <v>0</v>
      </c>
      <c r="M658" s="20">
        <v>0</v>
      </c>
      <c r="N658" s="20">
        <f t="shared" si="97"/>
        <v>1</v>
      </c>
      <c r="O658" s="20">
        <f t="shared" si="98"/>
        <v>1</v>
      </c>
      <c r="P658" s="19">
        <v>0</v>
      </c>
      <c r="Q658" s="21">
        <v>0</v>
      </c>
    </row>
    <row r="659" spans="1:17" ht="60" outlineLevel="3">
      <c r="A659" s="15" t="s">
        <v>218</v>
      </c>
      <c r="B659" s="16">
        <v>199</v>
      </c>
      <c r="C659" s="17" t="s">
        <v>219</v>
      </c>
      <c r="D659" s="18" t="s">
        <v>3</v>
      </c>
      <c r="E659" s="17" t="s">
        <v>227</v>
      </c>
      <c r="F659" s="19">
        <v>-2108075</v>
      </c>
      <c r="G659" s="19">
        <v>-2108075</v>
      </c>
      <c r="H659" s="19">
        <v>-9180096</v>
      </c>
      <c r="I659" s="19">
        <v>-9180096</v>
      </c>
      <c r="J659" s="20">
        <v>-22</v>
      </c>
      <c r="K659" s="20">
        <v>-22</v>
      </c>
      <c r="L659" s="20">
        <v>-61</v>
      </c>
      <c r="M659" s="20">
        <v>-61</v>
      </c>
      <c r="N659" s="20">
        <f t="shared" si="97"/>
        <v>-83</v>
      </c>
      <c r="O659" s="20">
        <f t="shared" si="98"/>
        <v>-83</v>
      </c>
      <c r="P659" s="19">
        <v>0</v>
      </c>
      <c r="Q659" s="21">
        <v>0</v>
      </c>
    </row>
    <row r="660" spans="1:17" ht="30" outlineLevel="2">
      <c r="A660" s="15"/>
      <c r="B660" s="16"/>
      <c r="C660" s="26" t="s">
        <v>948</v>
      </c>
      <c r="D660" s="18"/>
      <c r="E660" s="17"/>
      <c r="F660" s="23">
        <f t="shared" ref="F660:Q660" si="112">SUBTOTAL(9,F651:F659)</f>
        <v>48010</v>
      </c>
      <c r="G660" s="23">
        <f t="shared" si="112"/>
        <v>43960</v>
      </c>
      <c r="H660" s="23">
        <f t="shared" si="112"/>
        <v>-8932458</v>
      </c>
      <c r="I660" s="23">
        <f t="shared" si="112"/>
        <v>-8932458</v>
      </c>
      <c r="J660" s="24">
        <f t="shared" si="112"/>
        <v>-15</v>
      </c>
      <c r="K660" s="24">
        <f t="shared" si="112"/>
        <v>-15</v>
      </c>
      <c r="L660" s="24">
        <f t="shared" si="112"/>
        <v>-58</v>
      </c>
      <c r="M660" s="24">
        <f t="shared" si="112"/>
        <v>-58</v>
      </c>
      <c r="N660" s="24">
        <f t="shared" si="112"/>
        <v>-73</v>
      </c>
      <c r="O660" s="24">
        <f t="shared" si="112"/>
        <v>-73</v>
      </c>
      <c r="P660" s="23">
        <f t="shared" si="112"/>
        <v>0</v>
      </c>
      <c r="Q660" s="25">
        <f t="shared" si="112"/>
        <v>0</v>
      </c>
    </row>
    <row r="661" spans="1:17" ht="30" outlineLevel="3">
      <c r="A661" s="15" t="s">
        <v>218</v>
      </c>
      <c r="B661" s="16">
        <v>402</v>
      </c>
      <c r="C661" s="17" t="s">
        <v>565</v>
      </c>
      <c r="D661" s="18" t="s">
        <v>3</v>
      </c>
      <c r="E661" s="17" t="s">
        <v>570</v>
      </c>
      <c r="F661" s="19">
        <v>0</v>
      </c>
      <c r="G661" s="19">
        <v>0</v>
      </c>
      <c r="H661" s="19">
        <v>0</v>
      </c>
      <c r="I661" s="19">
        <v>0</v>
      </c>
      <c r="J661" s="20">
        <v>0</v>
      </c>
      <c r="K661" s="20">
        <v>0</v>
      </c>
      <c r="L661" s="20">
        <v>0</v>
      </c>
      <c r="M661" s="20">
        <v>0</v>
      </c>
      <c r="N661" s="20">
        <f t="shared" si="97"/>
        <v>0</v>
      </c>
      <c r="O661" s="20">
        <f t="shared" si="98"/>
        <v>0</v>
      </c>
      <c r="P661" s="19">
        <v>0</v>
      </c>
      <c r="Q661" s="21">
        <v>0</v>
      </c>
    </row>
    <row r="662" spans="1:17" ht="45" outlineLevel="3">
      <c r="A662" s="15" t="s">
        <v>218</v>
      </c>
      <c r="B662" s="16">
        <v>402</v>
      </c>
      <c r="C662" s="17" t="s">
        <v>565</v>
      </c>
      <c r="D662" s="18" t="s">
        <v>3</v>
      </c>
      <c r="E662" s="17" t="s">
        <v>569</v>
      </c>
      <c r="F662" s="19">
        <v>0</v>
      </c>
      <c r="G662" s="19">
        <v>0</v>
      </c>
      <c r="H662" s="19">
        <v>0</v>
      </c>
      <c r="I662" s="19">
        <v>0</v>
      </c>
      <c r="J662" s="20">
        <v>2</v>
      </c>
      <c r="K662" s="20">
        <v>2</v>
      </c>
      <c r="L662" s="20">
        <v>-2</v>
      </c>
      <c r="M662" s="20">
        <v>-2</v>
      </c>
      <c r="N662" s="20">
        <f t="shared" si="97"/>
        <v>0</v>
      </c>
      <c r="O662" s="20">
        <f t="shared" si="98"/>
        <v>0</v>
      </c>
      <c r="P662" s="19">
        <v>0</v>
      </c>
      <c r="Q662" s="21">
        <v>0</v>
      </c>
    </row>
    <row r="663" spans="1:17" ht="45" outlineLevel="3">
      <c r="A663" s="15" t="s">
        <v>218</v>
      </c>
      <c r="B663" s="16">
        <v>402</v>
      </c>
      <c r="C663" s="17" t="s">
        <v>565</v>
      </c>
      <c r="D663" s="18" t="s">
        <v>3</v>
      </c>
      <c r="E663" s="17" t="s">
        <v>574</v>
      </c>
      <c r="F663" s="19">
        <v>0</v>
      </c>
      <c r="G663" s="19">
        <v>0</v>
      </c>
      <c r="H663" s="19">
        <v>30000</v>
      </c>
      <c r="I663" s="19">
        <v>30000</v>
      </c>
      <c r="J663" s="20">
        <v>0</v>
      </c>
      <c r="K663" s="20">
        <v>0</v>
      </c>
      <c r="L663" s="20">
        <v>0</v>
      </c>
      <c r="M663" s="20">
        <v>0</v>
      </c>
      <c r="N663" s="20">
        <f t="shared" si="97"/>
        <v>0</v>
      </c>
      <c r="O663" s="20">
        <f t="shared" si="98"/>
        <v>0</v>
      </c>
      <c r="P663" s="19">
        <v>0</v>
      </c>
      <c r="Q663" s="21">
        <v>0</v>
      </c>
    </row>
    <row r="664" spans="1:17" ht="45" outlineLevel="3">
      <c r="A664" s="15" t="s">
        <v>218</v>
      </c>
      <c r="B664" s="16">
        <v>402</v>
      </c>
      <c r="C664" s="17" t="s">
        <v>565</v>
      </c>
      <c r="D664" s="18" t="s">
        <v>3</v>
      </c>
      <c r="E664" s="17" t="s">
        <v>568</v>
      </c>
      <c r="F664" s="19">
        <v>11000</v>
      </c>
      <c r="G664" s="19">
        <v>0</v>
      </c>
      <c r="H664" s="19">
        <v>0</v>
      </c>
      <c r="I664" s="19">
        <v>0</v>
      </c>
      <c r="J664" s="20">
        <v>0</v>
      </c>
      <c r="K664" s="20">
        <v>0</v>
      </c>
      <c r="L664" s="20">
        <v>0</v>
      </c>
      <c r="M664" s="20">
        <v>0</v>
      </c>
      <c r="N664" s="20">
        <f t="shared" si="97"/>
        <v>0</v>
      </c>
      <c r="O664" s="20">
        <f t="shared" si="98"/>
        <v>0</v>
      </c>
      <c r="P664" s="19">
        <v>0</v>
      </c>
      <c r="Q664" s="21">
        <v>0</v>
      </c>
    </row>
    <row r="665" spans="1:17" ht="75" outlineLevel="3">
      <c r="A665" s="15" t="s">
        <v>218</v>
      </c>
      <c r="B665" s="16">
        <v>402</v>
      </c>
      <c r="C665" s="17" t="s">
        <v>565</v>
      </c>
      <c r="D665" s="18" t="s">
        <v>3</v>
      </c>
      <c r="E665" s="17" t="s">
        <v>566</v>
      </c>
      <c r="F665" s="19">
        <v>638000</v>
      </c>
      <c r="G665" s="19">
        <v>638000</v>
      </c>
      <c r="H665" s="19">
        <v>0</v>
      </c>
      <c r="I665" s="19">
        <v>0</v>
      </c>
      <c r="J665" s="20">
        <v>0</v>
      </c>
      <c r="K665" s="20">
        <v>0</v>
      </c>
      <c r="L665" s="20">
        <v>0</v>
      </c>
      <c r="M665" s="20">
        <v>0</v>
      </c>
      <c r="N665" s="20">
        <f t="shared" si="97"/>
        <v>0</v>
      </c>
      <c r="O665" s="20">
        <f t="shared" si="98"/>
        <v>0</v>
      </c>
      <c r="P665" s="19">
        <v>0</v>
      </c>
      <c r="Q665" s="21">
        <v>0</v>
      </c>
    </row>
    <row r="666" spans="1:17" ht="45" outlineLevel="3">
      <c r="A666" s="15" t="s">
        <v>218</v>
      </c>
      <c r="B666" s="16">
        <v>402</v>
      </c>
      <c r="C666" s="17" t="s">
        <v>565</v>
      </c>
      <c r="D666" s="18" t="s">
        <v>3</v>
      </c>
      <c r="E666" s="17" t="s">
        <v>567</v>
      </c>
      <c r="F666" s="19">
        <v>20575</v>
      </c>
      <c r="G666" s="19">
        <v>33325</v>
      </c>
      <c r="H666" s="19">
        <v>0</v>
      </c>
      <c r="I666" s="19">
        <v>0</v>
      </c>
      <c r="J666" s="20">
        <v>0</v>
      </c>
      <c r="K666" s="20">
        <v>0</v>
      </c>
      <c r="L666" s="20">
        <v>0</v>
      </c>
      <c r="M666" s="20">
        <v>0</v>
      </c>
      <c r="N666" s="20">
        <f t="shared" si="97"/>
        <v>0</v>
      </c>
      <c r="O666" s="20">
        <f t="shared" si="98"/>
        <v>0</v>
      </c>
      <c r="P666" s="19">
        <v>0</v>
      </c>
      <c r="Q666" s="21">
        <v>0</v>
      </c>
    </row>
    <row r="667" spans="1:17" ht="45" outlineLevel="3">
      <c r="A667" s="15" t="s">
        <v>218</v>
      </c>
      <c r="B667" s="16">
        <v>402</v>
      </c>
      <c r="C667" s="17" t="s">
        <v>565</v>
      </c>
      <c r="D667" s="18" t="s">
        <v>3</v>
      </c>
      <c r="E667" s="17" t="s">
        <v>575</v>
      </c>
      <c r="F667" s="19">
        <v>0</v>
      </c>
      <c r="G667" s="19">
        <v>0</v>
      </c>
      <c r="H667" s="19">
        <v>0</v>
      </c>
      <c r="I667" s="19">
        <v>0</v>
      </c>
      <c r="J667" s="20">
        <v>0</v>
      </c>
      <c r="K667" s="20">
        <v>0</v>
      </c>
      <c r="L667" s="20">
        <v>0</v>
      </c>
      <c r="M667" s="20">
        <v>0</v>
      </c>
      <c r="N667" s="20">
        <f t="shared" si="97"/>
        <v>0</v>
      </c>
      <c r="O667" s="20">
        <f t="shared" si="98"/>
        <v>0</v>
      </c>
      <c r="P667" s="19">
        <v>0</v>
      </c>
      <c r="Q667" s="21">
        <v>0</v>
      </c>
    </row>
    <row r="668" spans="1:17" ht="45" outlineLevel="3">
      <c r="A668" s="15" t="s">
        <v>218</v>
      </c>
      <c r="B668" s="16">
        <v>402</v>
      </c>
      <c r="C668" s="17" t="s">
        <v>565</v>
      </c>
      <c r="D668" s="18" t="s">
        <v>3</v>
      </c>
      <c r="E668" s="17" t="s">
        <v>576</v>
      </c>
      <c r="F668" s="19">
        <v>0</v>
      </c>
      <c r="G668" s="19">
        <v>0</v>
      </c>
      <c r="H668" s="19">
        <v>0</v>
      </c>
      <c r="I668" s="19">
        <v>0</v>
      </c>
      <c r="J668" s="20">
        <v>0</v>
      </c>
      <c r="K668" s="20">
        <v>0</v>
      </c>
      <c r="L668" s="20">
        <v>0</v>
      </c>
      <c r="M668" s="20">
        <v>0</v>
      </c>
      <c r="N668" s="20">
        <f t="shared" si="97"/>
        <v>0</v>
      </c>
      <c r="O668" s="20">
        <f t="shared" si="98"/>
        <v>0</v>
      </c>
      <c r="P668" s="19">
        <v>0</v>
      </c>
      <c r="Q668" s="21">
        <v>0</v>
      </c>
    </row>
    <row r="669" spans="1:17" ht="30" outlineLevel="3">
      <c r="A669" s="15" t="s">
        <v>218</v>
      </c>
      <c r="B669" s="16">
        <v>402</v>
      </c>
      <c r="C669" s="17" t="s">
        <v>565</v>
      </c>
      <c r="D669" s="18" t="s">
        <v>3</v>
      </c>
      <c r="E669" s="17" t="s">
        <v>572</v>
      </c>
      <c r="F669" s="19">
        <v>0</v>
      </c>
      <c r="G669" s="19">
        <v>0</v>
      </c>
      <c r="H669" s="19">
        <v>-300000</v>
      </c>
      <c r="I669" s="19">
        <v>-300000</v>
      </c>
      <c r="J669" s="20">
        <v>0</v>
      </c>
      <c r="K669" s="20">
        <v>0</v>
      </c>
      <c r="L669" s="20">
        <v>0</v>
      </c>
      <c r="M669" s="20">
        <v>0</v>
      </c>
      <c r="N669" s="20">
        <f t="shared" si="97"/>
        <v>0</v>
      </c>
      <c r="O669" s="20">
        <f t="shared" si="98"/>
        <v>0</v>
      </c>
      <c r="P669" s="19">
        <v>0</v>
      </c>
      <c r="Q669" s="21">
        <v>0</v>
      </c>
    </row>
    <row r="670" spans="1:17" ht="45" outlineLevel="3">
      <c r="A670" s="15" t="s">
        <v>218</v>
      </c>
      <c r="B670" s="16">
        <v>402</v>
      </c>
      <c r="C670" s="17" t="s">
        <v>565</v>
      </c>
      <c r="D670" s="18" t="s">
        <v>3</v>
      </c>
      <c r="E670" s="17" t="s">
        <v>573</v>
      </c>
      <c r="F670" s="19">
        <v>0</v>
      </c>
      <c r="G670" s="19">
        <v>0</v>
      </c>
      <c r="H670" s="19">
        <v>-1100000</v>
      </c>
      <c r="I670" s="19">
        <v>-1100000</v>
      </c>
      <c r="J670" s="20">
        <v>0</v>
      </c>
      <c r="K670" s="20">
        <v>0</v>
      </c>
      <c r="L670" s="20">
        <v>0</v>
      </c>
      <c r="M670" s="20">
        <v>0</v>
      </c>
      <c r="N670" s="20">
        <f t="shared" si="97"/>
        <v>0</v>
      </c>
      <c r="O670" s="20">
        <f t="shared" si="98"/>
        <v>0</v>
      </c>
      <c r="P670" s="19">
        <v>0</v>
      </c>
      <c r="Q670" s="21">
        <v>0</v>
      </c>
    </row>
    <row r="671" spans="1:17" ht="60" outlineLevel="3">
      <c r="A671" s="15" t="s">
        <v>218</v>
      </c>
      <c r="B671" s="16">
        <v>402</v>
      </c>
      <c r="C671" s="17" t="s">
        <v>565</v>
      </c>
      <c r="D671" s="18" t="s">
        <v>3</v>
      </c>
      <c r="E671" s="17" t="s">
        <v>571</v>
      </c>
      <c r="F671" s="19">
        <v>0</v>
      </c>
      <c r="G671" s="19">
        <v>0</v>
      </c>
      <c r="H671" s="19">
        <v>0</v>
      </c>
      <c r="I671" s="19">
        <v>0</v>
      </c>
      <c r="J671" s="20">
        <v>0</v>
      </c>
      <c r="K671" s="20">
        <v>0</v>
      </c>
      <c r="L671" s="20">
        <v>0</v>
      </c>
      <c r="M671" s="20">
        <v>0</v>
      </c>
      <c r="N671" s="20">
        <f t="shared" si="97"/>
        <v>0</v>
      </c>
      <c r="O671" s="20">
        <f t="shared" si="98"/>
        <v>0</v>
      </c>
      <c r="P671" s="19">
        <v>0</v>
      </c>
      <c r="Q671" s="21">
        <v>0</v>
      </c>
    </row>
    <row r="672" spans="1:17" ht="30" outlineLevel="2">
      <c r="A672" s="15"/>
      <c r="B672" s="16"/>
      <c r="C672" s="26" t="s">
        <v>949</v>
      </c>
      <c r="D672" s="18"/>
      <c r="E672" s="17"/>
      <c r="F672" s="23">
        <f t="shared" ref="F672:Q672" si="113">SUBTOTAL(9,F661:F671)</f>
        <v>669575</v>
      </c>
      <c r="G672" s="23">
        <f t="shared" si="113"/>
        <v>671325</v>
      </c>
      <c r="H672" s="23">
        <f t="shared" si="113"/>
        <v>-1370000</v>
      </c>
      <c r="I672" s="23">
        <f t="shared" si="113"/>
        <v>-1370000</v>
      </c>
      <c r="J672" s="24">
        <f t="shared" si="113"/>
        <v>2</v>
      </c>
      <c r="K672" s="24">
        <f t="shared" si="113"/>
        <v>2</v>
      </c>
      <c r="L672" s="24">
        <f t="shared" si="113"/>
        <v>-2</v>
      </c>
      <c r="M672" s="24">
        <f t="shared" si="113"/>
        <v>-2</v>
      </c>
      <c r="N672" s="24">
        <f t="shared" si="113"/>
        <v>0</v>
      </c>
      <c r="O672" s="24">
        <f t="shared" si="113"/>
        <v>0</v>
      </c>
      <c r="P672" s="23">
        <f t="shared" si="113"/>
        <v>0</v>
      </c>
      <c r="Q672" s="25">
        <f t="shared" si="113"/>
        <v>0</v>
      </c>
    </row>
    <row r="673" spans="1:17" ht="45" outlineLevel="3">
      <c r="A673" s="15" t="s">
        <v>218</v>
      </c>
      <c r="B673" s="16">
        <v>403</v>
      </c>
      <c r="C673" s="17" t="s">
        <v>577</v>
      </c>
      <c r="D673" s="18" t="s">
        <v>3</v>
      </c>
      <c r="E673" s="17" t="s">
        <v>581</v>
      </c>
      <c r="F673" s="19">
        <v>0</v>
      </c>
      <c r="G673" s="19">
        <v>0</v>
      </c>
      <c r="H673" s="19">
        <v>3780000</v>
      </c>
      <c r="I673" s="19">
        <v>3780000</v>
      </c>
      <c r="J673" s="20">
        <v>0</v>
      </c>
      <c r="K673" s="20">
        <v>0</v>
      </c>
      <c r="L673" s="20">
        <v>0</v>
      </c>
      <c r="M673" s="20">
        <v>0</v>
      </c>
      <c r="N673" s="20">
        <f t="shared" si="97"/>
        <v>0</v>
      </c>
      <c r="O673" s="20">
        <f t="shared" si="98"/>
        <v>0</v>
      </c>
      <c r="P673" s="19">
        <v>0</v>
      </c>
      <c r="Q673" s="21">
        <v>0</v>
      </c>
    </row>
    <row r="674" spans="1:17" ht="30" outlineLevel="3">
      <c r="A674" s="15" t="s">
        <v>218</v>
      </c>
      <c r="B674" s="16">
        <v>403</v>
      </c>
      <c r="C674" s="17" t="s">
        <v>577</v>
      </c>
      <c r="D674" s="18" t="s">
        <v>3</v>
      </c>
      <c r="E674" s="17" t="s">
        <v>579</v>
      </c>
      <c r="F674" s="19">
        <v>0</v>
      </c>
      <c r="G674" s="19">
        <v>0</v>
      </c>
      <c r="H674" s="19">
        <v>3404472</v>
      </c>
      <c r="I674" s="19">
        <v>3404472</v>
      </c>
      <c r="J674" s="20">
        <v>0</v>
      </c>
      <c r="K674" s="20">
        <v>0</v>
      </c>
      <c r="L674" s="20">
        <v>0</v>
      </c>
      <c r="M674" s="20">
        <v>0</v>
      </c>
      <c r="N674" s="20">
        <f t="shared" si="97"/>
        <v>0</v>
      </c>
      <c r="O674" s="20">
        <f t="shared" si="98"/>
        <v>0</v>
      </c>
      <c r="P674" s="19">
        <v>0</v>
      </c>
      <c r="Q674" s="21">
        <v>0</v>
      </c>
    </row>
    <row r="675" spans="1:17" ht="30" outlineLevel="3">
      <c r="A675" s="15" t="s">
        <v>218</v>
      </c>
      <c r="B675" s="16">
        <v>403</v>
      </c>
      <c r="C675" s="17" t="s">
        <v>577</v>
      </c>
      <c r="D675" s="18" t="s">
        <v>3</v>
      </c>
      <c r="E675" s="17" t="s">
        <v>580</v>
      </c>
      <c r="F675" s="19">
        <v>0</v>
      </c>
      <c r="G675" s="19">
        <v>0</v>
      </c>
      <c r="H675" s="19">
        <v>729144</v>
      </c>
      <c r="I675" s="19">
        <v>729144</v>
      </c>
      <c r="J675" s="20">
        <v>0</v>
      </c>
      <c r="K675" s="20">
        <v>0</v>
      </c>
      <c r="L675" s="20">
        <v>3</v>
      </c>
      <c r="M675" s="20">
        <v>3</v>
      </c>
      <c r="N675" s="20">
        <f t="shared" si="97"/>
        <v>3</v>
      </c>
      <c r="O675" s="20">
        <f t="shared" si="98"/>
        <v>3</v>
      </c>
      <c r="P675" s="19">
        <v>0</v>
      </c>
      <c r="Q675" s="21">
        <v>0</v>
      </c>
    </row>
    <row r="676" spans="1:17" ht="30" outlineLevel="3">
      <c r="A676" s="15" t="s">
        <v>218</v>
      </c>
      <c r="B676" s="16">
        <v>403</v>
      </c>
      <c r="C676" s="17" t="s">
        <v>577</v>
      </c>
      <c r="D676" s="18" t="s">
        <v>3</v>
      </c>
      <c r="E676" s="17" t="s">
        <v>578</v>
      </c>
      <c r="F676" s="19">
        <v>0</v>
      </c>
      <c r="G676" s="19">
        <v>0</v>
      </c>
      <c r="H676" s="19">
        <v>0</v>
      </c>
      <c r="I676" s="19">
        <v>0</v>
      </c>
      <c r="J676" s="20">
        <v>0</v>
      </c>
      <c r="K676" s="20">
        <v>0</v>
      </c>
      <c r="L676" s="20">
        <v>0</v>
      </c>
      <c r="M676" s="20">
        <v>0</v>
      </c>
      <c r="N676" s="20">
        <f t="shared" si="97"/>
        <v>0</v>
      </c>
      <c r="O676" s="20">
        <f t="shared" si="98"/>
        <v>0</v>
      </c>
      <c r="P676" s="19">
        <v>0</v>
      </c>
      <c r="Q676" s="21">
        <v>0</v>
      </c>
    </row>
    <row r="677" spans="1:17" ht="30" outlineLevel="2">
      <c r="A677" s="15"/>
      <c r="B677" s="16"/>
      <c r="C677" s="26" t="s">
        <v>950</v>
      </c>
      <c r="D677" s="18"/>
      <c r="E677" s="17"/>
      <c r="F677" s="23">
        <f t="shared" ref="F677:Q677" si="114">SUBTOTAL(9,F673:F676)</f>
        <v>0</v>
      </c>
      <c r="G677" s="23">
        <f t="shared" si="114"/>
        <v>0</v>
      </c>
      <c r="H677" s="23">
        <f t="shared" si="114"/>
        <v>7913616</v>
      </c>
      <c r="I677" s="23">
        <f t="shared" si="114"/>
        <v>7913616</v>
      </c>
      <c r="J677" s="24">
        <f t="shared" si="114"/>
        <v>0</v>
      </c>
      <c r="K677" s="24">
        <f t="shared" si="114"/>
        <v>0</v>
      </c>
      <c r="L677" s="24">
        <f t="shared" si="114"/>
        <v>3</v>
      </c>
      <c r="M677" s="24">
        <f t="shared" si="114"/>
        <v>3</v>
      </c>
      <c r="N677" s="24">
        <f t="shared" si="114"/>
        <v>3</v>
      </c>
      <c r="O677" s="24">
        <f t="shared" si="114"/>
        <v>3</v>
      </c>
      <c r="P677" s="23">
        <f t="shared" si="114"/>
        <v>0</v>
      </c>
      <c r="Q677" s="25">
        <f t="shared" si="114"/>
        <v>0</v>
      </c>
    </row>
    <row r="678" spans="1:17" ht="45" outlineLevel="3">
      <c r="A678" s="15" t="s">
        <v>218</v>
      </c>
      <c r="B678" s="16">
        <v>423</v>
      </c>
      <c r="C678" s="17" t="s">
        <v>604</v>
      </c>
      <c r="D678" s="18" t="s">
        <v>3</v>
      </c>
      <c r="E678" s="17" t="s">
        <v>606</v>
      </c>
      <c r="F678" s="19">
        <v>113734</v>
      </c>
      <c r="G678" s="19">
        <v>113734</v>
      </c>
      <c r="H678" s="19">
        <v>0</v>
      </c>
      <c r="I678" s="19">
        <v>0</v>
      </c>
      <c r="J678" s="20">
        <v>1</v>
      </c>
      <c r="K678" s="20">
        <v>1</v>
      </c>
      <c r="L678" s="20">
        <v>-1</v>
      </c>
      <c r="M678" s="20">
        <v>-1</v>
      </c>
      <c r="N678" s="20">
        <f t="shared" si="97"/>
        <v>0</v>
      </c>
      <c r="O678" s="20">
        <f t="shared" si="98"/>
        <v>0</v>
      </c>
      <c r="P678" s="19">
        <v>0</v>
      </c>
      <c r="Q678" s="21">
        <v>0</v>
      </c>
    </row>
    <row r="679" spans="1:17" ht="30" outlineLevel="3">
      <c r="A679" s="15" t="s">
        <v>218</v>
      </c>
      <c r="B679" s="16">
        <v>423</v>
      </c>
      <c r="C679" s="17" t="s">
        <v>604</v>
      </c>
      <c r="D679" s="18" t="s">
        <v>3</v>
      </c>
      <c r="E679" s="17" t="s">
        <v>605</v>
      </c>
      <c r="F679" s="19">
        <v>1000000</v>
      </c>
      <c r="G679" s="19">
        <v>1000000</v>
      </c>
      <c r="H679" s="19">
        <v>0</v>
      </c>
      <c r="I679" s="19">
        <v>0</v>
      </c>
      <c r="J679" s="20">
        <v>0</v>
      </c>
      <c r="K679" s="20">
        <v>0</v>
      </c>
      <c r="L679" s="20">
        <v>0</v>
      </c>
      <c r="M679" s="20">
        <v>0</v>
      </c>
      <c r="N679" s="20">
        <f t="shared" ref="N679:N751" si="115">J679+L679</f>
        <v>0</v>
      </c>
      <c r="O679" s="20">
        <f t="shared" ref="O679:O751" si="116">K679+M679</f>
        <v>0</v>
      </c>
      <c r="P679" s="19">
        <v>0</v>
      </c>
      <c r="Q679" s="21">
        <v>0</v>
      </c>
    </row>
    <row r="680" spans="1:17" ht="30" outlineLevel="2">
      <c r="A680" s="15"/>
      <c r="B680" s="16"/>
      <c r="C680" s="26" t="s">
        <v>951</v>
      </c>
      <c r="D680" s="18"/>
      <c r="E680" s="17"/>
      <c r="F680" s="23">
        <f t="shared" ref="F680:Q680" si="117">SUBTOTAL(9,F678:F679)</f>
        <v>1113734</v>
      </c>
      <c r="G680" s="23">
        <f t="shared" si="117"/>
        <v>1113734</v>
      </c>
      <c r="H680" s="23">
        <f t="shared" si="117"/>
        <v>0</v>
      </c>
      <c r="I680" s="23">
        <f t="shared" si="117"/>
        <v>0</v>
      </c>
      <c r="J680" s="24">
        <f t="shared" si="117"/>
        <v>1</v>
      </c>
      <c r="K680" s="24">
        <f t="shared" si="117"/>
        <v>1</v>
      </c>
      <c r="L680" s="24">
        <f t="shared" si="117"/>
        <v>-1</v>
      </c>
      <c r="M680" s="24">
        <f t="shared" si="117"/>
        <v>-1</v>
      </c>
      <c r="N680" s="24">
        <f t="shared" si="117"/>
        <v>0</v>
      </c>
      <c r="O680" s="24">
        <f t="shared" si="117"/>
        <v>0</v>
      </c>
      <c r="P680" s="23">
        <f t="shared" si="117"/>
        <v>0</v>
      </c>
      <c r="Q680" s="25">
        <f t="shared" si="117"/>
        <v>0</v>
      </c>
    </row>
    <row r="681" spans="1:17" ht="75" outlineLevel="3">
      <c r="A681" s="15" t="s">
        <v>218</v>
      </c>
      <c r="B681" s="16">
        <v>440</v>
      </c>
      <c r="C681" s="17" t="s">
        <v>614</v>
      </c>
      <c r="D681" s="18" t="s">
        <v>3</v>
      </c>
      <c r="E681" s="17" t="s">
        <v>615</v>
      </c>
      <c r="F681" s="19">
        <v>461036</v>
      </c>
      <c r="G681" s="19">
        <v>462494</v>
      </c>
      <c r="H681" s="19">
        <v>0</v>
      </c>
      <c r="I681" s="19">
        <v>0</v>
      </c>
      <c r="J681" s="20">
        <v>5</v>
      </c>
      <c r="K681" s="20">
        <v>5</v>
      </c>
      <c r="L681" s="20">
        <v>0</v>
      </c>
      <c r="M681" s="20">
        <v>0</v>
      </c>
      <c r="N681" s="20">
        <f t="shared" si="115"/>
        <v>5</v>
      </c>
      <c r="O681" s="20">
        <f t="shared" si="116"/>
        <v>5</v>
      </c>
      <c r="P681" s="19">
        <v>0</v>
      </c>
      <c r="Q681" s="21">
        <v>0</v>
      </c>
    </row>
    <row r="682" spans="1:17" ht="30" outlineLevel="3">
      <c r="A682" s="15" t="s">
        <v>218</v>
      </c>
      <c r="B682" s="16">
        <v>440</v>
      </c>
      <c r="C682" s="17" t="s">
        <v>614</v>
      </c>
      <c r="D682" s="18" t="s">
        <v>3</v>
      </c>
      <c r="E682" s="17" t="s">
        <v>616</v>
      </c>
      <c r="F682" s="19">
        <v>0</v>
      </c>
      <c r="G682" s="19">
        <v>0</v>
      </c>
      <c r="H682" s="19">
        <v>2330000</v>
      </c>
      <c r="I682" s="19">
        <v>2330000</v>
      </c>
      <c r="J682" s="20">
        <v>0</v>
      </c>
      <c r="K682" s="20">
        <v>0</v>
      </c>
      <c r="L682" s="20">
        <v>0</v>
      </c>
      <c r="M682" s="20">
        <v>0</v>
      </c>
      <c r="N682" s="20">
        <f t="shared" si="115"/>
        <v>0</v>
      </c>
      <c r="O682" s="20">
        <f t="shared" si="116"/>
        <v>0</v>
      </c>
      <c r="P682" s="19">
        <v>0</v>
      </c>
      <c r="Q682" s="21">
        <v>0</v>
      </c>
    </row>
    <row r="683" spans="1:17" ht="45" outlineLevel="3">
      <c r="A683" s="15" t="s">
        <v>218</v>
      </c>
      <c r="B683" s="16">
        <v>440</v>
      </c>
      <c r="C683" s="17" t="s">
        <v>614</v>
      </c>
      <c r="D683" s="18" t="s">
        <v>3</v>
      </c>
      <c r="E683" s="17" t="s">
        <v>617</v>
      </c>
      <c r="F683" s="19">
        <v>0</v>
      </c>
      <c r="G683" s="19">
        <v>0</v>
      </c>
      <c r="H683" s="19">
        <v>0</v>
      </c>
      <c r="I683" s="19">
        <v>0</v>
      </c>
      <c r="J683" s="20">
        <v>0</v>
      </c>
      <c r="K683" s="20">
        <v>0</v>
      </c>
      <c r="L683" s="20">
        <v>0</v>
      </c>
      <c r="M683" s="20">
        <v>0</v>
      </c>
      <c r="N683" s="20">
        <f t="shared" si="115"/>
        <v>0</v>
      </c>
      <c r="O683" s="20">
        <f t="shared" si="116"/>
        <v>0</v>
      </c>
      <c r="P683" s="19">
        <v>0</v>
      </c>
      <c r="Q683" s="21">
        <v>0</v>
      </c>
    </row>
    <row r="684" spans="1:17" ht="60" outlineLevel="3">
      <c r="A684" s="15" t="s">
        <v>218</v>
      </c>
      <c r="B684" s="16">
        <v>440</v>
      </c>
      <c r="C684" s="17" t="s">
        <v>614</v>
      </c>
      <c r="D684" s="18" t="s">
        <v>3</v>
      </c>
      <c r="E684" s="17" t="s">
        <v>618</v>
      </c>
      <c r="F684" s="19">
        <v>2108075</v>
      </c>
      <c r="G684" s="19">
        <v>2108075</v>
      </c>
      <c r="H684" s="19">
        <v>9180096</v>
      </c>
      <c r="I684" s="19">
        <v>9180096</v>
      </c>
      <c r="J684" s="20">
        <v>22</v>
      </c>
      <c r="K684" s="20">
        <v>22</v>
      </c>
      <c r="L684" s="20">
        <v>61</v>
      </c>
      <c r="M684" s="20">
        <v>61</v>
      </c>
      <c r="N684" s="20">
        <f t="shared" si="115"/>
        <v>83</v>
      </c>
      <c r="O684" s="20">
        <f t="shared" si="116"/>
        <v>83</v>
      </c>
      <c r="P684" s="19">
        <v>0</v>
      </c>
      <c r="Q684" s="21">
        <v>0</v>
      </c>
    </row>
    <row r="685" spans="1:17" ht="30" outlineLevel="2">
      <c r="A685" s="15"/>
      <c r="B685" s="16"/>
      <c r="C685" s="26" t="s">
        <v>952</v>
      </c>
      <c r="D685" s="18"/>
      <c r="E685" s="17"/>
      <c r="F685" s="23">
        <f t="shared" ref="F685:Q685" si="118">SUBTOTAL(9,F681:F684)</f>
        <v>2569111</v>
      </c>
      <c r="G685" s="23">
        <f t="shared" si="118"/>
        <v>2570569</v>
      </c>
      <c r="H685" s="23">
        <f t="shared" si="118"/>
        <v>11510096</v>
      </c>
      <c r="I685" s="23">
        <f t="shared" si="118"/>
        <v>11510096</v>
      </c>
      <c r="J685" s="24">
        <f t="shared" si="118"/>
        <v>27</v>
      </c>
      <c r="K685" s="24">
        <f t="shared" si="118"/>
        <v>27</v>
      </c>
      <c r="L685" s="24">
        <f t="shared" si="118"/>
        <v>61</v>
      </c>
      <c r="M685" s="24">
        <f t="shared" si="118"/>
        <v>61</v>
      </c>
      <c r="N685" s="24">
        <f t="shared" si="118"/>
        <v>88</v>
      </c>
      <c r="O685" s="24">
        <f t="shared" si="118"/>
        <v>88</v>
      </c>
      <c r="P685" s="23">
        <f t="shared" si="118"/>
        <v>0</v>
      </c>
      <c r="Q685" s="25">
        <f t="shared" si="118"/>
        <v>0</v>
      </c>
    </row>
    <row r="686" spans="1:17" ht="30" outlineLevel="3">
      <c r="A686" s="15" t="s">
        <v>218</v>
      </c>
      <c r="B686" s="16">
        <v>942</v>
      </c>
      <c r="C686" s="17" t="s">
        <v>817</v>
      </c>
      <c r="D686" s="18" t="s">
        <v>3</v>
      </c>
      <c r="E686" s="17" t="s">
        <v>819</v>
      </c>
      <c r="F686" s="19">
        <v>0</v>
      </c>
      <c r="G686" s="19">
        <v>0</v>
      </c>
      <c r="H686" s="19">
        <v>0</v>
      </c>
      <c r="I686" s="19">
        <v>0</v>
      </c>
      <c r="J686" s="20">
        <v>0</v>
      </c>
      <c r="K686" s="20">
        <v>0</v>
      </c>
      <c r="L686" s="20">
        <v>0</v>
      </c>
      <c r="M686" s="20">
        <v>0</v>
      </c>
      <c r="N686" s="20">
        <f t="shared" si="115"/>
        <v>0</v>
      </c>
      <c r="O686" s="20">
        <f t="shared" si="116"/>
        <v>0</v>
      </c>
      <c r="P686" s="19">
        <v>0</v>
      </c>
      <c r="Q686" s="21">
        <v>0</v>
      </c>
    </row>
    <row r="687" spans="1:17" ht="30" outlineLevel="3">
      <c r="A687" s="15" t="s">
        <v>218</v>
      </c>
      <c r="B687" s="16">
        <v>942</v>
      </c>
      <c r="C687" s="17" t="s">
        <v>817</v>
      </c>
      <c r="D687" s="18" t="s">
        <v>3</v>
      </c>
      <c r="E687" s="17" t="s">
        <v>821</v>
      </c>
      <c r="F687" s="19">
        <v>69483</v>
      </c>
      <c r="G687" s="19">
        <v>75801</v>
      </c>
      <c r="H687" s="19">
        <v>0</v>
      </c>
      <c r="I687" s="19">
        <v>0</v>
      </c>
      <c r="J687" s="20">
        <v>1</v>
      </c>
      <c r="K687" s="20">
        <v>1</v>
      </c>
      <c r="L687" s="20">
        <v>0</v>
      </c>
      <c r="M687" s="20">
        <v>0</v>
      </c>
      <c r="N687" s="20">
        <f t="shared" si="115"/>
        <v>1</v>
      </c>
      <c r="O687" s="20">
        <f t="shared" si="116"/>
        <v>1</v>
      </c>
      <c r="P687" s="19">
        <v>0</v>
      </c>
      <c r="Q687" s="21">
        <v>0</v>
      </c>
    </row>
    <row r="688" spans="1:17" ht="45" outlineLevel="3">
      <c r="A688" s="15" t="s">
        <v>218</v>
      </c>
      <c r="B688" s="16">
        <v>942</v>
      </c>
      <c r="C688" s="17" t="s">
        <v>817</v>
      </c>
      <c r="D688" s="18" t="s">
        <v>3</v>
      </c>
      <c r="E688" s="17" t="s">
        <v>822</v>
      </c>
      <c r="F688" s="19">
        <v>150000</v>
      </c>
      <c r="G688" s="19">
        <v>150000</v>
      </c>
      <c r="H688" s="19">
        <v>0</v>
      </c>
      <c r="I688" s="19">
        <v>0</v>
      </c>
      <c r="J688" s="20">
        <v>0</v>
      </c>
      <c r="K688" s="20">
        <v>0</v>
      </c>
      <c r="L688" s="20">
        <v>0</v>
      </c>
      <c r="M688" s="20">
        <v>0</v>
      </c>
      <c r="N688" s="20">
        <f t="shared" si="115"/>
        <v>0</v>
      </c>
      <c r="O688" s="20">
        <f t="shared" si="116"/>
        <v>0</v>
      </c>
      <c r="P688" s="19">
        <v>0</v>
      </c>
      <c r="Q688" s="21">
        <v>0</v>
      </c>
    </row>
    <row r="689" spans="1:17" ht="30" outlineLevel="3">
      <c r="A689" s="15" t="s">
        <v>218</v>
      </c>
      <c r="B689" s="16">
        <v>942</v>
      </c>
      <c r="C689" s="17" t="s">
        <v>817</v>
      </c>
      <c r="D689" s="18" t="s">
        <v>3</v>
      </c>
      <c r="E689" s="17" t="s">
        <v>820</v>
      </c>
      <c r="F689" s="19">
        <v>36629</v>
      </c>
      <c r="G689" s="19">
        <v>39959</v>
      </c>
      <c r="H689" s="19">
        <v>0</v>
      </c>
      <c r="I689" s="19">
        <v>0</v>
      </c>
      <c r="J689" s="20">
        <v>1</v>
      </c>
      <c r="K689" s="20">
        <v>1</v>
      </c>
      <c r="L689" s="20">
        <v>0</v>
      </c>
      <c r="M689" s="20">
        <v>0</v>
      </c>
      <c r="N689" s="20">
        <f t="shared" si="115"/>
        <v>1</v>
      </c>
      <c r="O689" s="20">
        <f t="shared" si="116"/>
        <v>1</v>
      </c>
      <c r="P689" s="19">
        <v>0</v>
      </c>
      <c r="Q689" s="21">
        <v>0</v>
      </c>
    </row>
    <row r="690" spans="1:17" ht="45" outlineLevel="3">
      <c r="A690" s="15" t="s">
        <v>218</v>
      </c>
      <c r="B690" s="16">
        <v>942</v>
      </c>
      <c r="C690" s="17" t="s">
        <v>817</v>
      </c>
      <c r="D690" s="18" t="s">
        <v>3</v>
      </c>
      <c r="E690" s="17" t="s">
        <v>818</v>
      </c>
      <c r="F690" s="19">
        <v>0</v>
      </c>
      <c r="G690" s="19">
        <v>0</v>
      </c>
      <c r="H690" s="19">
        <v>0</v>
      </c>
      <c r="I690" s="19">
        <v>0</v>
      </c>
      <c r="J690" s="20">
        <v>0</v>
      </c>
      <c r="K690" s="20">
        <v>0</v>
      </c>
      <c r="L690" s="20">
        <v>0</v>
      </c>
      <c r="M690" s="20">
        <v>0</v>
      </c>
      <c r="N690" s="20">
        <f t="shared" si="115"/>
        <v>0</v>
      </c>
      <c r="O690" s="20">
        <f t="shared" si="116"/>
        <v>0</v>
      </c>
      <c r="P690" s="19">
        <v>0</v>
      </c>
      <c r="Q690" s="21">
        <v>0</v>
      </c>
    </row>
    <row r="691" spans="1:17" ht="30" outlineLevel="2">
      <c r="A691" s="15"/>
      <c r="B691" s="16"/>
      <c r="C691" s="26" t="s">
        <v>953</v>
      </c>
      <c r="D691" s="18"/>
      <c r="E691" s="17"/>
      <c r="F691" s="23">
        <f t="shared" ref="F691:Q691" si="119">SUBTOTAL(9,F686:F690)</f>
        <v>256112</v>
      </c>
      <c r="G691" s="23">
        <f t="shared" si="119"/>
        <v>265760</v>
      </c>
      <c r="H691" s="23">
        <f t="shared" si="119"/>
        <v>0</v>
      </c>
      <c r="I691" s="23">
        <f t="shared" si="119"/>
        <v>0</v>
      </c>
      <c r="J691" s="24">
        <f t="shared" si="119"/>
        <v>2</v>
      </c>
      <c r="K691" s="24">
        <f t="shared" si="119"/>
        <v>2</v>
      </c>
      <c r="L691" s="24">
        <f t="shared" si="119"/>
        <v>0</v>
      </c>
      <c r="M691" s="24">
        <f t="shared" si="119"/>
        <v>0</v>
      </c>
      <c r="N691" s="24">
        <f t="shared" si="119"/>
        <v>2</v>
      </c>
      <c r="O691" s="24">
        <f t="shared" si="119"/>
        <v>2</v>
      </c>
      <c r="P691" s="23">
        <f t="shared" si="119"/>
        <v>0</v>
      </c>
      <c r="Q691" s="25">
        <f t="shared" si="119"/>
        <v>0</v>
      </c>
    </row>
    <row r="692" spans="1:17" outlineLevel="1">
      <c r="A692" s="31" t="s">
        <v>857</v>
      </c>
      <c r="B692" s="16"/>
      <c r="C692" s="17"/>
      <c r="D692" s="18"/>
      <c r="E692" s="17"/>
      <c r="F692" s="28">
        <f t="shared" ref="F692:Q692" si="120">SUBTOTAL(9,F651:F690)</f>
        <v>4656542</v>
      </c>
      <c r="G692" s="28">
        <f t="shared" si="120"/>
        <v>4665348</v>
      </c>
      <c r="H692" s="28">
        <f t="shared" si="120"/>
        <v>9121254</v>
      </c>
      <c r="I692" s="28">
        <f t="shared" si="120"/>
        <v>9121254</v>
      </c>
      <c r="J692" s="29">
        <f t="shared" si="120"/>
        <v>17</v>
      </c>
      <c r="K692" s="29">
        <f t="shared" si="120"/>
        <v>17</v>
      </c>
      <c r="L692" s="29">
        <f t="shared" si="120"/>
        <v>3</v>
      </c>
      <c r="M692" s="29">
        <f t="shared" si="120"/>
        <v>3</v>
      </c>
      <c r="N692" s="29">
        <f t="shared" si="120"/>
        <v>20</v>
      </c>
      <c r="O692" s="29">
        <f t="shared" si="120"/>
        <v>20</v>
      </c>
      <c r="P692" s="28">
        <f t="shared" si="120"/>
        <v>0</v>
      </c>
      <c r="Q692" s="30">
        <f t="shared" si="120"/>
        <v>0</v>
      </c>
    </row>
    <row r="693" spans="1:17" ht="30" outlineLevel="3">
      <c r="A693" s="15" t="s">
        <v>19</v>
      </c>
      <c r="B693" s="16">
        <v>123</v>
      </c>
      <c r="C693" s="17" t="s">
        <v>20</v>
      </c>
      <c r="D693" s="18" t="s">
        <v>3</v>
      </c>
      <c r="E693" s="17" t="s">
        <v>22</v>
      </c>
      <c r="F693" s="19">
        <v>0</v>
      </c>
      <c r="G693" s="19">
        <v>0</v>
      </c>
      <c r="H693" s="19">
        <v>0</v>
      </c>
      <c r="I693" s="19">
        <v>0</v>
      </c>
      <c r="J693" s="20">
        <v>0</v>
      </c>
      <c r="K693" s="20">
        <v>0</v>
      </c>
      <c r="L693" s="20">
        <v>0</v>
      </c>
      <c r="M693" s="20">
        <v>0</v>
      </c>
      <c r="N693" s="20">
        <f t="shared" si="115"/>
        <v>0</v>
      </c>
      <c r="O693" s="20">
        <f t="shared" si="116"/>
        <v>0</v>
      </c>
      <c r="P693" s="19">
        <v>0</v>
      </c>
      <c r="Q693" s="21">
        <v>0</v>
      </c>
    </row>
    <row r="694" spans="1:17" ht="45" outlineLevel="3">
      <c r="A694" s="15" t="s">
        <v>19</v>
      </c>
      <c r="B694" s="16">
        <v>123</v>
      </c>
      <c r="C694" s="17" t="s">
        <v>20</v>
      </c>
      <c r="D694" s="18" t="s">
        <v>3</v>
      </c>
      <c r="E694" s="17" t="s">
        <v>29</v>
      </c>
      <c r="F694" s="19">
        <v>0</v>
      </c>
      <c r="G694" s="19">
        <v>0</v>
      </c>
      <c r="H694" s="19">
        <v>500000</v>
      </c>
      <c r="I694" s="19">
        <v>500000</v>
      </c>
      <c r="J694" s="20">
        <v>0</v>
      </c>
      <c r="K694" s="20">
        <v>0</v>
      </c>
      <c r="L694" s="20">
        <v>0</v>
      </c>
      <c r="M694" s="20">
        <v>0</v>
      </c>
      <c r="N694" s="20">
        <f t="shared" si="115"/>
        <v>0</v>
      </c>
      <c r="O694" s="20">
        <f t="shared" si="116"/>
        <v>0</v>
      </c>
      <c r="P694" s="19">
        <v>0</v>
      </c>
      <c r="Q694" s="21">
        <v>0</v>
      </c>
    </row>
    <row r="695" spans="1:17" ht="45" outlineLevel="3">
      <c r="A695" s="15" t="s">
        <v>19</v>
      </c>
      <c r="B695" s="16">
        <v>123</v>
      </c>
      <c r="C695" s="17" t="s">
        <v>20</v>
      </c>
      <c r="D695" s="18" t="s">
        <v>3</v>
      </c>
      <c r="E695" s="17" t="s">
        <v>28</v>
      </c>
      <c r="F695" s="19">
        <v>0</v>
      </c>
      <c r="G695" s="19">
        <v>0</v>
      </c>
      <c r="H695" s="19">
        <v>5000000</v>
      </c>
      <c r="I695" s="19">
        <v>5000000</v>
      </c>
      <c r="J695" s="20">
        <v>0</v>
      </c>
      <c r="K695" s="20">
        <v>0</v>
      </c>
      <c r="L695" s="20">
        <v>0</v>
      </c>
      <c r="M695" s="20">
        <v>0</v>
      </c>
      <c r="N695" s="20">
        <f t="shared" si="115"/>
        <v>0</v>
      </c>
      <c r="O695" s="20">
        <f t="shared" si="116"/>
        <v>0</v>
      </c>
      <c r="P695" s="19">
        <v>0</v>
      </c>
      <c r="Q695" s="21">
        <v>0</v>
      </c>
    </row>
    <row r="696" spans="1:17" ht="45" outlineLevel="3">
      <c r="A696" s="15" t="s">
        <v>19</v>
      </c>
      <c r="B696" s="16">
        <v>123</v>
      </c>
      <c r="C696" s="17" t="s">
        <v>20</v>
      </c>
      <c r="D696" s="18" t="s">
        <v>3</v>
      </c>
      <c r="E696" s="17" t="s">
        <v>30</v>
      </c>
      <c r="F696" s="19">
        <v>0</v>
      </c>
      <c r="G696" s="19">
        <v>0</v>
      </c>
      <c r="H696" s="19">
        <v>1500000</v>
      </c>
      <c r="I696" s="19">
        <v>1500000</v>
      </c>
      <c r="J696" s="20">
        <v>0</v>
      </c>
      <c r="K696" s="20">
        <v>0</v>
      </c>
      <c r="L696" s="20">
        <v>0</v>
      </c>
      <c r="M696" s="20">
        <v>0</v>
      </c>
      <c r="N696" s="20">
        <f t="shared" si="115"/>
        <v>0</v>
      </c>
      <c r="O696" s="20">
        <f t="shared" si="116"/>
        <v>0</v>
      </c>
      <c r="P696" s="19">
        <v>0</v>
      </c>
      <c r="Q696" s="21">
        <v>0</v>
      </c>
    </row>
    <row r="697" spans="1:17" ht="45" outlineLevel="3">
      <c r="A697" s="15" t="s">
        <v>19</v>
      </c>
      <c r="B697" s="16">
        <v>123</v>
      </c>
      <c r="C697" s="17" t="s">
        <v>20</v>
      </c>
      <c r="D697" s="18" t="s">
        <v>3</v>
      </c>
      <c r="E697" s="17" t="s">
        <v>31</v>
      </c>
      <c r="F697" s="19">
        <v>0</v>
      </c>
      <c r="G697" s="19">
        <v>0</v>
      </c>
      <c r="H697" s="19">
        <v>30000</v>
      </c>
      <c r="I697" s="19">
        <v>30000</v>
      </c>
      <c r="J697" s="20">
        <v>0</v>
      </c>
      <c r="K697" s="20">
        <v>0</v>
      </c>
      <c r="L697" s="20">
        <v>0</v>
      </c>
      <c r="M697" s="20">
        <v>0</v>
      </c>
      <c r="N697" s="20">
        <f t="shared" si="115"/>
        <v>0</v>
      </c>
      <c r="O697" s="20">
        <f t="shared" si="116"/>
        <v>0</v>
      </c>
      <c r="P697" s="19">
        <v>0</v>
      </c>
      <c r="Q697" s="21">
        <v>0</v>
      </c>
    </row>
    <row r="698" spans="1:17" ht="60" outlineLevel="3">
      <c r="A698" s="15" t="s">
        <v>19</v>
      </c>
      <c r="B698" s="16">
        <v>123</v>
      </c>
      <c r="C698" s="17" t="s">
        <v>20</v>
      </c>
      <c r="D698" s="18" t="s">
        <v>3</v>
      </c>
      <c r="E698" s="17" t="s">
        <v>24</v>
      </c>
      <c r="F698" s="19">
        <v>81771</v>
      </c>
      <c r="G698" s="19">
        <v>81771</v>
      </c>
      <c r="H698" s="19">
        <v>245312</v>
      </c>
      <c r="I698" s="19">
        <v>245312</v>
      </c>
      <c r="J698" s="20">
        <v>0</v>
      </c>
      <c r="K698" s="20">
        <v>0</v>
      </c>
      <c r="L698" s="20">
        <v>0</v>
      </c>
      <c r="M698" s="20">
        <v>0</v>
      </c>
      <c r="N698" s="20">
        <f t="shared" si="115"/>
        <v>0</v>
      </c>
      <c r="O698" s="20">
        <f t="shared" si="116"/>
        <v>0</v>
      </c>
      <c r="P698" s="19">
        <v>0</v>
      </c>
      <c r="Q698" s="21">
        <v>0</v>
      </c>
    </row>
    <row r="699" spans="1:17" ht="30" outlineLevel="3">
      <c r="A699" s="15" t="s">
        <v>19</v>
      </c>
      <c r="B699" s="16">
        <v>123</v>
      </c>
      <c r="C699" s="17" t="s">
        <v>20</v>
      </c>
      <c r="D699" s="18" t="s">
        <v>3</v>
      </c>
      <c r="E699" s="17" t="s">
        <v>23</v>
      </c>
      <c r="F699" s="19">
        <v>110000</v>
      </c>
      <c r="G699" s="19">
        <v>110000</v>
      </c>
      <c r="H699" s="19">
        <v>0</v>
      </c>
      <c r="I699" s="19">
        <v>0</v>
      </c>
      <c r="J699" s="20">
        <v>0</v>
      </c>
      <c r="K699" s="20">
        <v>0</v>
      </c>
      <c r="L699" s="20">
        <v>0</v>
      </c>
      <c r="M699" s="20">
        <v>0</v>
      </c>
      <c r="N699" s="20">
        <f t="shared" si="115"/>
        <v>0</v>
      </c>
      <c r="O699" s="20">
        <f t="shared" si="116"/>
        <v>0</v>
      </c>
      <c r="P699" s="19">
        <v>0</v>
      </c>
      <c r="Q699" s="21">
        <v>0</v>
      </c>
    </row>
    <row r="700" spans="1:17" ht="30" outlineLevel="3">
      <c r="A700" s="15" t="s">
        <v>19</v>
      </c>
      <c r="B700" s="16">
        <v>123</v>
      </c>
      <c r="C700" s="17" t="s">
        <v>20</v>
      </c>
      <c r="D700" s="18" t="s">
        <v>3</v>
      </c>
      <c r="E700" s="17" t="s">
        <v>21</v>
      </c>
      <c r="F700" s="19">
        <v>1936000</v>
      </c>
      <c r="G700" s="19">
        <v>1936000</v>
      </c>
      <c r="H700" s="19">
        <v>0</v>
      </c>
      <c r="I700" s="19">
        <v>0</v>
      </c>
      <c r="J700" s="20">
        <v>0</v>
      </c>
      <c r="K700" s="20">
        <v>0</v>
      </c>
      <c r="L700" s="20">
        <v>0</v>
      </c>
      <c r="M700" s="20">
        <v>0</v>
      </c>
      <c r="N700" s="20">
        <f t="shared" si="115"/>
        <v>0</v>
      </c>
      <c r="O700" s="20">
        <f t="shared" si="116"/>
        <v>0</v>
      </c>
      <c r="P700" s="19">
        <v>0</v>
      </c>
      <c r="Q700" s="21">
        <v>0</v>
      </c>
    </row>
    <row r="701" spans="1:17" ht="45" outlineLevel="3">
      <c r="A701" s="15" t="s">
        <v>19</v>
      </c>
      <c r="B701" s="16">
        <v>123</v>
      </c>
      <c r="C701" s="17" t="s">
        <v>20</v>
      </c>
      <c r="D701" s="18" t="s">
        <v>3</v>
      </c>
      <c r="E701" s="17" t="s">
        <v>26</v>
      </c>
      <c r="F701" s="19">
        <v>8500</v>
      </c>
      <c r="G701" s="19">
        <v>0</v>
      </c>
      <c r="H701" s="19">
        <v>0</v>
      </c>
      <c r="I701" s="19">
        <v>0</v>
      </c>
      <c r="J701" s="20">
        <v>0</v>
      </c>
      <c r="K701" s="20">
        <v>0</v>
      </c>
      <c r="L701" s="20">
        <v>0</v>
      </c>
      <c r="M701" s="20">
        <v>0</v>
      </c>
      <c r="N701" s="20">
        <f t="shared" si="115"/>
        <v>0</v>
      </c>
      <c r="O701" s="20">
        <f t="shared" si="116"/>
        <v>0</v>
      </c>
      <c r="P701" s="19">
        <v>0</v>
      </c>
      <c r="Q701" s="21">
        <v>0</v>
      </c>
    </row>
    <row r="702" spans="1:17" ht="45" outlineLevel="3">
      <c r="A702" s="15" t="s">
        <v>19</v>
      </c>
      <c r="B702" s="16">
        <v>123</v>
      </c>
      <c r="C702" s="17" t="s">
        <v>20</v>
      </c>
      <c r="D702" s="18" t="s">
        <v>3</v>
      </c>
      <c r="E702" s="17" t="s">
        <v>25</v>
      </c>
      <c r="F702" s="19">
        <v>13500</v>
      </c>
      <c r="G702" s="19">
        <v>0</v>
      </c>
      <c r="H702" s="19">
        <v>0</v>
      </c>
      <c r="I702" s="19">
        <v>0</v>
      </c>
      <c r="J702" s="20">
        <v>0</v>
      </c>
      <c r="K702" s="20">
        <v>0</v>
      </c>
      <c r="L702" s="20">
        <v>0</v>
      </c>
      <c r="M702" s="20">
        <v>0</v>
      </c>
      <c r="N702" s="20">
        <f t="shared" si="115"/>
        <v>0</v>
      </c>
      <c r="O702" s="20">
        <f t="shared" si="116"/>
        <v>0</v>
      </c>
      <c r="P702" s="19">
        <v>0</v>
      </c>
      <c r="Q702" s="21">
        <v>0</v>
      </c>
    </row>
    <row r="703" spans="1:17" ht="30" outlineLevel="3">
      <c r="A703" s="15" t="s">
        <v>19</v>
      </c>
      <c r="B703" s="16">
        <v>123</v>
      </c>
      <c r="C703" s="17" t="s">
        <v>20</v>
      </c>
      <c r="D703" s="18" t="s">
        <v>3</v>
      </c>
      <c r="E703" s="17" t="s">
        <v>27</v>
      </c>
      <c r="F703" s="19">
        <v>0</v>
      </c>
      <c r="G703" s="19">
        <v>0</v>
      </c>
      <c r="H703" s="19">
        <v>532265</v>
      </c>
      <c r="I703" s="19">
        <v>532265</v>
      </c>
      <c r="J703" s="20">
        <v>0</v>
      </c>
      <c r="K703" s="20">
        <v>0</v>
      </c>
      <c r="L703" s="20">
        <v>0</v>
      </c>
      <c r="M703" s="20">
        <v>0</v>
      </c>
      <c r="N703" s="20">
        <f t="shared" si="115"/>
        <v>0</v>
      </c>
      <c r="O703" s="20">
        <f t="shared" si="116"/>
        <v>0</v>
      </c>
      <c r="P703" s="19">
        <v>0</v>
      </c>
      <c r="Q703" s="21">
        <v>0</v>
      </c>
    </row>
    <row r="704" spans="1:17" ht="45" outlineLevel="3">
      <c r="A704" s="15" t="s">
        <v>19</v>
      </c>
      <c r="B704" s="16">
        <v>123</v>
      </c>
      <c r="C704" s="17" t="s">
        <v>20</v>
      </c>
      <c r="D704" s="18" t="s">
        <v>3</v>
      </c>
      <c r="E704" s="17" t="s">
        <v>32</v>
      </c>
      <c r="F704" s="19">
        <v>0</v>
      </c>
      <c r="G704" s="19">
        <v>0</v>
      </c>
      <c r="H704" s="19">
        <v>0</v>
      </c>
      <c r="I704" s="19">
        <v>0</v>
      </c>
      <c r="J704" s="20">
        <v>0</v>
      </c>
      <c r="K704" s="20">
        <v>0</v>
      </c>
      <c r="L704" s="20">
        <v>0</v>
      </c>
      <c r="M704" s="20">
        <v>0</v>
      </c>
      <c r="N704" s="20">
        <f t="shared" si="115"/>
        <v>0</v>
      </c>
      <c r="O704" s="20">
        <f t="shared" si="116"/>
        <v>0</v>
      </c>
      <c r="P704" s="19">
        <v>0</v>
      </c>
      <c r="Q704" s="21">
        <v>0</v>
      </c>
    </row>
    <row r="705" spans="1:17" ht="30" outlineLevel="2">
      <c r="A705" s="15"/>
      <c r="B705" s="16"/>
      <c r="C705" s="26" t="s">
        <v>954</v>
      </c>
      <c r="D705" s="18"/>
      <c r="E705" s="17"/>
      <c r="F705" s="23">
        <f t="shared" ref="F705:Q705" si="121">SUBTOTAL(9,F693:F704)</f>
        <v>2149771</v>
      </c>
      <c r="G705" s="23">
        <f t="shared" si="121"/>
        <v>2127771</v>
      </c>
      <c r="H705" s="23">
        <f t="shared" si="121"/>
        <v>7807577</v>
      </c>
      <c r="I705" s="23">
        <f t="shared" si="121"/>
        <v>7807577</v>
      </c>
      <c r="J705" s="24">
        <f t="shared" si="121"/>
        <v>0</v>
      </c>
      <c r="K705" s="24">
        <f t="shared" si="121"/>
        <v>0</v>
      </c>
      <c r="L705" s="24">
        <f t="shared" si="121"/>
        <v>0</v>
      </c>
      <c r="M705" s="24">
        <f t="shared" si="121"/>
        <v>0</v>
      </c>
      <c r="N705" s="24">
        <f t="shared" si="121"/>
        <v>0</v>
      </c>
      <c r="O705" s="24">
        <f t="shared" si="121"/>
        <v>0</v>
      </c>
      <c r="P705" s="23">
        <f t="shared" si="121"/>
        <v>0</v>
      </c>
      <c r="Q705" s="25">
        <f t="shared" si="121"/>
        <v>0</v>
      </c>
    </row>
    <row r="706" spans="1:17" ht="45" outlineLevel="3">
      <c r="A706" s="15" t="s">
        <v>19</v>
      </c>
      <c r="B706" s="16">
        <v>127</v>
      </c>
      <c r="C706" s="17" t="s">
        <v>33</v>
      </c>
      <c r="D706" s="18" t="s">
        <v>3</v>
      </c>
      <c r="E706" s="17" t="s">
        <v>40</v>
      </c>
      <c r="F706" s="19">
        <v>213794</v>
      </c>
      <c r="G706" s="19">
        <v>213794</v>
      </c>
      <c r="H706" s="19">
        <v>0</v>
      </c>
      <c r="I706" s="19">
        <v>0</v>
      </c>
      <c r="J706" s="20">
        <v>0</v>
      </c>
      <c r="K706" s="20">
        <v>0</v>
      </c>
      <c r="L706" s="20">
        <v>0</v>
      </c>
      <c r="M706" s="20">
        <v>0</v>
      </c>
      <c r="N706" s="20">
        <f t="shared" si="115"/>
        <v>0</v>
      </c>
      <c r="O706" s="20">
        <f t="shared" si="116"/>
        <v>0</v>
      </c>
      <c r="P706" s="19">
        <v>0</v>
      </c>
      <c r="Q706" s="21">
        <v>0</v>
      </c>
    </row>
    <row r="707" spans="1:17" ht="30" outlineLevel="3">
      <c r="A707" s="15" t="s">
        <v>19</v>
      </c>
      <c r="B707" s="16">
        <v>127</v>
      </c>
      <c r="C707" s="17" t="s">
        <v>33</v>
      </c>
      <c r="D707" s="18" t="s">
        <v>3</v>
      </c>
      <c r="E707" s="17" t="s">
        <v>41</v>
      </c>
      <c r="F707" s="19">
        <v>711590</v>
      </c>
      <c r="G707" s="19">
        <v>471590</v>
      </c>
      <c r="H707" s="19">
        <v>0</v>
      </c>
      <c r="I707" s="19">
        <v>0</v>
      </c>
      <c r="J707" s="20">
        <v>7</v>
      </c>
      <c r="K707" s="20">
        <v>7</v>
      </c>
      <c r="L707" s="20">
        <v>0</v>
      </c>
      <c r="M707" s="20">
        <v>0</v>
      </c>
      <c r="N707" s="20">
        <f t="shared" si="115"/>
        <v>7</v>
      </c>
      <c r="O707" s="20">
        <f t="shared" si="116"/>
        <v>7</v>
      </c>
      <c r="P707" s="19">
        <v>0</v>
      </c>
      <c r="Q707" s="21">
        <v>0</v>
      </c>
    </row>
    <row r="708" spans="1:17" ht="30" outlineLevel="3">
      <c r="A708" s="15" t="s">
        <v>19</v>
      </c>
      <c r="B708" s="16">
        <v>127</v>
      </c>
      <c r="C708" s="17" t="s">
        <v>33</v>
      </c>
      <c r="D708" s="18" t="s">
        <v>3</v>
      </c>
      <c r="E708" s="17" t="s">
        <v>38</v>
      </c>
      <c r="F708" s="19">
        <v>133015</v>
      </c>
      <c r="G708" s="19">
        <v>133015</v>
      </c>
      <c r="H708" s="19">
        <v>0</v>
      </c>
      <c r="I708" s="19">
        <v>0</v>
      </c>
      <c r="J708" s="20">
        <v>1</v>
      </c>
      <c r="K708" s="20">
        <v>1</v>
      </c>
      <c r="L708" s="20">
        <v>0</v>
      </c>
      <c r="M708" s="20">
        <v>0</v>
      </c>
      <c r="N708" s="20">
        <f t="shared" si="115"/>
        <v>1</v>
      </c>
      <c r="O708" s="20">
        <f t="shared" si="116"/>
        <v>1</v>
      </c>
      <c r="P708" s="19">
        <v>0</v>
      </c>
      <c r="Q708" s="21">
        <v>0</v>
      </c>
    </row>
    <row r="709" spans="1:17" ht="60" outlineLevel="3">
      <c r="A709" s="15" t="s">
        <v>19</v>
      </c>
      <c r="B709" s="16">
        <v>127</v>
      </c>
      <c r="C709" s="17" t="s">
        <v>33</v>
      </c>
      <c r="D709" s="18" t="s">
        <v>3</v>
      </c>
      <c r="E709" s="17" t="s">
        <v>34</v>
      </c>
      <c r="F709" s="19">
        <v>0</v>
      </c>
      <c r="G709" s="19">
        <v>0</v>
      </c>
      <c r="H709" s="19">
        <v>304879</v>
      </c>
      <c r="I709" s="19">
        <v>304879</v>
      </c>
      <c r="J709" s="20">
        <v>0</v>
      </c>
      <c r="K709" s="20">
        <v>0</v>
      </c>
      <c r="L709" s="20">
        <v>0</v>
      </c>
      <c r="M709" s="20">
        <v>0</v>
      </c>
      <c r="N709" s="20">
        <f t="shared" si="115"/>
        <v>0</v>
      </c>
      <c r="O709" s="20">
        <f t="shared" si="116"/>
        <v>0</v>
      </c>
      <c r="P709" s="19">
        <v>0</v>
      </c>
      <c r="Q709" s="21">
        <v>0</v>
      </c>
    </row>
    <row r="710" spans="1:17" ht="30" outlineLevel="3">
      <c r="A710" s="15" t="s">
        <v>19</v>
      </c>
      <c r="B710" s="16">
        <v>127</v>
      </c>
      <c r="C710" s="17" t="s">
        <v>33</v>
      </c>
      <c r="D710" s="18" t="s">
        <v>3</v>
      </c>
      <c r="E710" s="17" t="s">
        <v>39</v>
      </c>
      <c r="F710" s="19">
        <v>0</v>
      </c>
      <c r="G710" s="19">
        <v>0</v>
      </c>
      <c r="H710" s="19">
        <v>8872054</v>
      </c>
      <c r="I710" s="19">
        <v>8872054</v>
      </c>
      <c r="J710" s="20">
        <v>0</v>
      </c>
      <c r="K710" s="20">
        <v>0</v>
      </c>
      <c r="L710" s="20">
        <v>0</v>
      </c>
      <c r="M710" s="20">
        <v>0</v>
      </c>
      <c r="N710" s="20">
        <f t="shared" si="115"/>
        <v>0</v>
      </c>
      <c r="O710" s="20">
        <f t="shared" si="116"/>
        <v>0</v>
      </c>
      <c r="P710" s="19">
        <v>0</v>
      </c>
      <c r="Q710" s="21">
        <v>0</v>
      </c>
    </row>
    <row r="711" spans="1:17" ht="30" outlineLevel="3">
      <c r="A711" s="15" t="s">
        <v>19</v>
      </c>
      <c r="B711" s="16">
        <v>127</v>
      </c>
      <c r="C711" s="17" t="s">
        <v>33</v>
      </c>
      <c r="D711" s="18" t="s">
        <v>3</v>
      </c>
      <c r="E711" s="17" t="s">
        <v>36</v>
      </c>
      <c r="F711" s="19">
        <v>0</v>
      </c>
      <c r="G711" s="19">
        <v>0</v>
      </c>
      <c r="H711" s="19">
        <v>0</v>
      </c>
      <c r="I711" s="19">
        <v>0</v>
      </c>
      <c r="J711" s="20">
        <v>0</v>
      </c>
      <c r="K711" s="20">
        <v>0</v>
      </c>
      <c r="L711" s="20">
        <v>5</v>
      </c>
      <c r="M711" s="20">
        <v>5</v>
      </c>
      <c r="N711" s="20">
        <f t="shared" si="115"/>
        <v>5</v>
      </c>
      <c r="O711" s="20">
        <f t="shared" si="116"/>
        <v>5</v>
      </c>
      <c r="P711" s="19">
        <v>0</v>
      </c>
      <c r="Q711" s="21">
        <v>0</v>
      </c>
    </row>
    <row r="712" spans="1:17" ht="45" outlineLevel="3">
      <c r="A712" s="15" t="s">
        <v>19</v>
      </c>
      <c r="B712" s="16">
        <v>127</v>
      </c>
      <c r="C712" s="17" t="s">
        <v>33</v>
      </c>
      <c r="D712" s="18" t="s">
        <v>3</v>
      </c>
      <c r="E712" s="17" t="s">
        <v>35</v>
      </c>
      <c r="F712" s="19">
        <v>150000</v>
      </c>
      <c r="G712" s="19">
        <v>0</v>
      </c>
      <c r="H712" s="19">
        <v>0</v>
      </c>
      <c r="I712" s="19">
        <v>0</v>
      </c>
      <c r="J712" s="20">
        <v>0</v>
      </c>
      <c r="K712" s="20">
        <v>0</v>
      </c>
      <c r="L712" s="20">
        <v>0</v>
      </c>
      <c r="M712" s="20">
        <v>0</v>
      </c>
      <c r="N712" s="20">
        <f t="shared" si="115"/>
        <v>0</v>
      </c>
      <c r="O712" s="20">
        <f t="shared" si="116"/>
        <v>0</v>
      </c>
      <c r="P712" s="19">
        <v>0</v>
      </c>
      <c r="Q712" s="21">
        <v>0</v>
      </c>
    </row>
    <row r="713" spans="1:17" ht="30" outlineLevel="3">
      <c r="A713" s="15" t="s">
        <v>19</v>
      </c>
      <c r="B713" s="16">
        <v>127</v>
      </c>
      <c r="C713" s="17" t="s">
        <v>33</v>
      </c>
      <c r="D713" s="18" t="s">
        <v>3</v>
      </c>
      <c r="E713" s="17" t="s">
        <v>42</v>
      </c>
      <c r="F713" s="19">
        <v>0</v>
      </c>
      <c r="G713" s="19">
        <v>0</v>
      </c>
      <c r="H713" s="19">
        <v>200000</v>
      </c>
      <c r="I713" s="19">
        <v>0</v>
      </c>
      <c r="J713" s="20">
        <v>0</v>
      </c>
      <c r="K713" s="20">
        <v>0</v>
      </c>
      <c r="L713" s="20">
        <v>0</v>
      </c>
      <c r="M713" s="20">
        <v>0</v>
      </c>
      <c r="N713" s="20">
        <f t="shared" si="115"/>
        <v>0</v>
      </c>
      <c r="O713" s="20">
        <f t="shared" si="116"/>
        <v>0</v>
      </c>
      <c r="P713" s="19">
        <v>0</v>
      </c>
      <c r="Q713" s="21">
        <v>0</v>
      </c>
    </row>
    <row r="714" spans="1:17" ht="30" outlineLevel="3">
      <c r="A714" s="15" t="s">
        <v>19</v>
      </c>
      <c r="B714" s="16">
        <v>127</v>
      </c>
      <c r="C714" s="17" t="s">
        <v>33</v>
      </c>
      <c r="D714" s="18" t="s">
        <v>3</v>
      </c>
      <c r="E714" s="17" t="s">
        <v>37</v>
      </c>
      <c r="F714" s="19">
        <v>85000</v>
      </c>
      <c r="G714" s="19">
        <v>85000</v>
      </c>
      <c r="H714" s="19">
        <v>0</v>
      </c>
      <c r="I714" s="19">
        <v>0</v>
      </c>
      <c r="J714" s="20">
        <v>0</v>
      </c>
      <c r="K714" s="20">
        <v>0</v>
      </c>
      <c r="L714" s="20">
        <v>0</v>
      </c>
      <c r="M714" s="20">
        <v>0</v>
      </c>
      <c r="N714" s="20">
        <f t="shared" si="115"/>
        <v>0</v>
      </c>
      <c r="O714" s="20">
        <f t="shared" si="116"/>
        <v>0</v>
      </c>
      <c r="P714" s="19">
        <v>0</v>
      </c>
      <c r="Q714" s="21">
        <v>0</v>
      </c>
    </row>
    <row r="715" spans="1:17" ht="30" outlineLevel="2">
      <c r="A715" s="15"/>
      <c r="B715" s="16"/>
      <c r="C715" s="26" t="s">
        <v>955</v>
      </c>
      <c r="D715" s="18"/>
      <c r="E715" s="17"/>
      <c r="F715" s="23">
        <f t="shared" ref="F715:Q715" si="122">SUBTOTAL(9,F706:F714)</f>
        <v>1293399</v>
      </c>
      <c r="G715" s="23">
        <f t="shared" si="122"/>
        <v>903399</v>
      </c>
      <c r="H715" s="23">
        <f t="shared" si="122"/>
        <v>9376933</v>
      </c>
      <c r="I715" s="23">
        <f t="shared" si="122"/>
        <v>9176933</v>
      </c>
      <c r="J715" s="24">
        <f t="shared" si="122"/>
        <v>8</v>
      </c>
      <c r="K715" s="24">
        <f t="shared" si="122"/>
        <v>8</v>
      </c>
      <c r="L715" s="24">
        <f t="shared" si="122"/>
        <v>5</v>
      </c>
      <c r="M715" s="24">
        <f t="shared" si="122"/>
        <v>5</v>
      </c>
      <c r="N715" s="24">
        <f t="shared" si="122"/>
        <v>13</v>
      </c>
      <c r="O715" s="24">
        <f t="shared" si="122"/>
        <v>13</v>
      </c>
      <c r="P715" s="23">
        <f t="shared" si="122"/>
        <v>0</v>
      </c>
      <c r="Q715" s="25">
        <f t="shared" si="122"/>
        <v>0</v>
      </c>
    </row>
    <row r="716" spans="1:17" ht="30" outlineLevel="3">
      <c r="A716" s="15" t="s">
        <v>19</v>
      </c>
      <c r="B716" s="16">
        <v>140</v>
      </c>
      <c r="C716" s="17" t="s">
        <v>66</v>
      </c>
      <c r="D716" s="18" t="s">
        <v>3</v>
      </c>
      <c r="E716" s="17" t="s">
        <v>69</v>
      </c>
      <c r="F716" s="19">
        <v>40000</v>
      </c>
      <c r="G716" s="19">
        <v>40000</v>
      </c>
      <c r="H716" s="19">
        <v>0</v>
      </c>
      <c r="I716" s="19">
        <v>0</v>
      </c>
      <c r="J716" s="20">
        <v>0</v>
      </c>
      <c r="K716" s="20">
        <v>0</v>
      </c>
      <c r="L716" s="20">
        <v>0</v>
      </c>
      <c r="M716" s="20">
        <v>0</v>
      </c>
      <c r="N716" s="20">
        <f t="shared" si="115"/>
        <v>0</v>
      </c>
      <c r="O716" s="20">
        <f t="shared" si="116"/>
        <v>0</v>
      </c>
      <c r="P716" s="19">
        <v>0</v>
      </c>
      <c r="Q716" s="21">
        <v>0</v>
      </c>
    </row>
    <row r="717" spans="1:17" ht="45" outlineLevel="3">
      <c r="A717" s="15" t="s">
        <v>19</v>
      </c>
      <c r="B717" s="16">
        <v>140</v>
      </c>
      <c r="C717" s="17" t="s">
        <v>66</v>
      </c>
      <c r="D717" s="18" t="s">
        <v>3</v>
      </c>
      <c r="E717" s="17" t="s">
        <v>73</v>
      </c>
      <c r="F717" s="19">
        <v>0</v>
      </c>
      <c r="G717" s="19">
        <v>0</v>
      </c>
      <c r="H717" s="19">
        <v>0</v>
      </c>
      <c r="I717" s="19">
        <v>0</v>
      </c>
      <c r="J717" s="20">
        <v>0</v>
      </c>
      <c r="K717" s="20">
        <v>0</v>
      </c>
      <c r="L717" s="20">
        <v>0</v>
      </c>
      <c r="M717" s="20">
        <v>0</v>
      </c>
      <c r="N717" s="20">
        <f t="shared" si="115"/>
        <v>0</v>
      </c>
      <c r="O717" s="20">
        <f t="shared" si="116"/>
        <v>0</v>
      </c>
      <c r="P717" s="19">
        <v>0</v>
      </c>
      <c r="Q717" s="21">
        <v>0</v>
      </c>
    </row>
    <row r="718" spans="1:17" ht="30" outlineLevel="3">
      <c r="A718" s="15" t="s">
        <v>19</v>
      </c>
      <c r="B718" s="16">
        <v>140</v>
      </c>
      <c r="C718" s="17" t="s">
        <v>66</v>
      </c>
      <c r="D718" s="18" t="s">
        <v>3</v>
      </c>
      <c r="E718" s="17" t="s">
        <v>67</v>
      </c>
      <c r="F718" s="19">
        <v>40000</v>
      </c>
      <c r="G718" s="19">
        <v>0</v>
      </c>
      <c r="H718" s="19">
        <v>0</v>
      </c>
      <c r="I718" s="19">
        <v>0</v>
      </c>
      <c r="J718" s="20">
        <v>0</v>
      </c>
      <c r="K718" s="20">
        <v>0</v>
      </c>
      <c r="L718" s="20">
        <v>0</v>
      </c>
      <c r="M718" s="20">
        <v>0</v>
      </c>
      <c r="N718" s="20">
        <f t="shared" si="115"/>
        <v>0</v>
      </c>
      <c r="O718" s="20">
        <f t="shared" si="116"/>
        <v>0</v>
      </c>
      <c r="P718" s="19">
        <v>0</v>
      </c>
      <c r="Q718" s="21">
        <v>0</v>
      </c>
    </row>
    <row r="719" spans="1:17" ht="30" outlineLevel="3">
      <c r="A719" s="15" t="s">
        <v>19</v>
      </c>
      <c r="B719" s="16">
        <v>140</v>
      </c>
      <c r="C719" s="17" t="s">
        <v>66</v>
      </c>
      <c r="D719" s="18" t="s">
        <v>3</v>
      </c>
      <c r="E719" s="17" t="s">
        <v>71</v>
      </c>
      <c r="F719" s="19">
        <v>275000</v>
      </c>
      <c r="G719" s="19">
        <v>275000</v>
      </c>
      <c r="H719" s="19">
        <v>0</v>
      </c>
      <c r="I719" s="19">
        <v>0</v>
      </c>
      <c r="J719" s="20">
        <v>0</v>
      </c>
      <c r="K719" s="20">
        <v>0</v>
      </c>
      <c r="L719" s="20">
        <v>0</v>
      </c>
      <c r="M719" s="20">
        <v>0</v>
      </c>
      <c r="N719" s="20">
        <f t="shared" si="115"/>
        <v>0</v>
      </c>
      <c r="O719" s="20">
        <f t="shared" si="116"/>
        <v>0</v>
      </c>
      <c r="P719" s="19">
        <v>0</v>
      </c>
      <c r="Q719" s="21">
        <v>0</v>
      </c>
    </row>
    <row r="720" spans="1:17" ht="45" outlineLevel="3">
      <c r="A720" s="15" t="s">
        <v>19</v>
      </c>
      <c r="B720" s="16">
        <v>140</v>
      </c>
      <c r="C720" s="17" t="s">
        <v>66</v>
      </c>
      <c r="D720" s="18" t="s">
        <v>3</v>
      </c>
      <c r="E720" s="17" t="s">
        <v>72</v>
      </c>
      <c r="F720" s="19">
        <v>1300000</v>
      </c>
      <c r="G720" s="19">
        <v>1300000</v>
      </c>
      <c r="H720" s="19">
        <v>0</v>
      </c>
      <c r="I720" s="19">
        <v>0</v>
      </c>
      <c r="J720" s="20">
        <v>0</v>
      </c>
      <c r="K720" s="20">
        <v>0</v>
      </c>
      <c r="L720" s="20">
        <v>0</v>
      </c>
      <c r="M720" s="20">
        <v>0</v>
      </c>
      <c r="N720" s="20">
        <f t="shared" si="115"/>
        <v>0</v>
      </c>
      <c r="O720" s="20">
        <f t="shared" si="116"/>
        <v>0</v>
      </c>
      <c r="P720" s="19">
        <v>0</v>
      </c>
      <c r="Q720" s="21">
        <v>0</v>
      </c>
    </row>
    <row r="721" spans="1:17" ht="60" outlineLevel="3">
      <c r="A721" s="15" t="s">
        <v>19</v>
      </c>
      <c r="B721" s="16">
        <v>140</v>
      </c>
      <c r="C721" s="17" t="s">
        <v>66</v>
      </c>
      <c r="D721" s="18" t="s">
        <v>3</v>
      </c>
      <c r="E721" s="17" t="s">
        <v>70</v>
      </c>
      <c r="F721" s="19">
        <v>438821</v>
      </c>
      <c r="G721" s="19">
        <v>438821</v>
      </c>
      <c r="H721" s="19">
        <v>0</v>
      </c>
      <c r="I721" s="19">
        <v>0</v>
      </c>
      <c r="J721" s="20">
        <v>0</v>
      </c>
      <c r="K721" s="20">
        <v>0</v>
      </c>
      <c r="L721" s="20">
        <v>0</v>
      </c>
      <c r="M721" s="20">
        <v>0</v>
      </c>
      <c r="N721" s="20">
        <f t="shared" si="115"/>
        <v>0</v>
      </c>
      <c r="O721" s="20">
        <f t="shared" si="116"/>
        <v>0</v>
      </c>
      <c r="P721" s="19">
        <v>0</v>
      </c>
      <c r="Q721" s="21">
        <v>0</v>
      </c>
    </row>
    <row r="722" spans="1:17" ht="60" outlineLevel="3">
      <c r="A722" s="15" t="s">
        <v>19</v>
      </c>
      <c r="B722" s="16">
        <v>140</v>
      </c>
      <c r="C722" s="17" t="s">
        <v>66</v>
      </c>
      <c r="D722" s="18" t="s">
        <v>3</v>
      </c>
      <c r="E722" s="17" t="s">
        <v>68</v>
      </c>
      <c r="F722" s="19">
        <v>2695342</v>
      </c>
      <c r="G722" s="19">
        <v>2695342</v>
      </c>
      <c r="H722" s="19">
        <v>0</v>
      </c>
      <c r="I722" s="19">
        <v>0</v>
      </c>
      <c r="J722" s="20">
        <v>0</v>
      </c>
      <c r="K722" s="20">
        <v>0</v>
      </c>
      <c r="L722" s="20">
        <v>0</v>
      </c>
      <c r="M722" s="20">
        <v>0</v>
      </c>
      <c r="N722" s="20">
        <f t="shared" si="115"/>
        <v>0</v>
      </c>
      <c r="O722" s="20">
        <f t="shared" si="116"/>
        <v>0</v>
      </c>
      <c r="P722" s="19">
        <v>0</v>
      </c>
      <c r="Q722" s="21">
        <v>0</v>
      </c>
    </row>
    <row r="723" spans="1:17" ht="30" outlineLevel="2">
      <c r="A723" s="15"/>
      <c r="B723" s="16"/>
      <c r="C723" s="26" t="s">
        <v>956</v>
      </c>
      <c r="D723" s="18"/>
      <c r="E723" s="17"/>
      <c r="F723" s="23">
        <f t="shared" ref="F723:Q723" si="123">SUBTOTAL(9,F716:F722)</f>
        <v>4789163</v>
      </c>
      <c r="G723" s="23">
        <f t="shared" si="123"/>
        <v>4749163</v>
      </c>
      <c r="H723" s="23">
        <f t="shared" si="123"/>
        <v>0</v>
      </c>
      <c r="I723" s="23">
        <f t="shared" si="123"/>
        <v>0</v>
      </c>
      <c r="J723" s="24">
        <f t="shared" si="123"/>
        <v>0</v>
      </c>
      <c r="K723" s="24">
        <f t="shared" si="123"/>
        <v>0</v>
      </c>
      <c r="L723" s="24">
        <f t="shared" si="123"/>
        <v>0</v>
      </c>
      <c r="M723" s="24">
        <f t="shared" si="123"/>
        <v>0</v>
      </c>
      <c r="N723" s="24">
        <f t="shared" si="123"/>
        <v>0</v>
      </c>
      <c r="O723" s="24">
        <f t="shared" si="123"/>
        <v>0</v>
      </c>
      <c r="P723" s="23">
        <f t="shared" si="123"/>
        <v>0</v>
      </c>
      <c r="Q723" s="25">
        <f t="shared" si="123"/>
        <v>0</v>
      </c>
    </row>
    <row r="724" spans="1:17" outlineLevel="3">
      <c r="A724" s="15" t="s">
        <v>19</v>
      </c>
      <c r="B724" s="16">
        <v>156</v>
      </c>
      <c r="C724" s="17" t="s">
        <v>111</v>
      </c>
      <c r="D724" s="18" t="s">
        <v>3</v>
      </c>
      <c r="E724" s="17" t="s">
        <v>116</v>
      </c>
      <c r="F724" s="19">
        <v>0</v>
      </c>
      <c r="G724" s="19">
        <v>0</v>
      </c>
      <c r="H724" s="19">
        <v>0</v>
      </c>
      <c r="I724" s="19">
        <v>0</v>
      </c>
      <c r="J724" s="20">
        <v>0</v>
      </c>
      <c r="K724" s="20">
        <v>0</v>
      </c>
      <c r="L724" s="20">
        <v>0</v>
      </c>
      <c r="M724" s="20">
        <v>0</v>
      </c>
      <c r="N724" s="20">
        <f t="shared" si="115"/>
        <v>0</v>
      </c>
      <c r="O724" s="20">
        <f t="shared" si="116"/>
        <v>0</v>
      </c>
      <c r="P724" s="19">
        <v>0</v>
      </c>
      <c r="Q724" s="21">
        <v>0</v>
      </c>
    </row>
    <row r="725" spans="1:17" ht="30" outlineLevel="3">
      <c r="A725" s="15" t="s">
        <v>19</v>
      </c>
      <c r="B725" s="16">
        <v>156</v>
      </c>
      <c r="C725" s="17" t="s">
        <v>111</v>
      </c>
      <c r="D725" s="18" t="s">
        <v>3</v>
      </c>
      <c r="E725" s="17" t="s">
        <v>115</v>
      </c>
      <c r="F725" s="19">
        <v>0</v>
      </c>
      <c r="G725" s="19">
        <v>0</v>
      </c>
      <c r="H725" s="19">
        <v>300000</v>
      </c>
      <c r="I725" s="19">
        <v>300000</v>
      </c>
      <c r="J725" s="20">
        <v>0</v>
      </c>
      <c r="K725" s="20">
        <v>0</v>
      </c>
      <c r="L725" s="20">
        <v>0</v>
      </c>
      <c r="M725" s="20">
        <v>0</v>
      </c>
      <c r="N725" s="20">
        <f t="shared" si="115"/>
        <v>0</v>
      </c>
      <c r="O725" s="20">
        <f t="shared" si="116"/>
        <v>0</v>
      </c>
      <c r="P725" s="19">
        <v>0</v>
      </c>
      <c r="Q725" s="21">
        <v>0</v>
      </c>
    </row>
    <row r="726" spans="1:17" outlineLevel="3">
      <c r="A726" s="15" t="s">
        <v>19</v>
      </c>
      <c r="B726" s="16">
        <v>156</v>
      </c>
      <c r="C726" s="17" t="s">
        <v>111</v>
      </c>
      <c r="D726" s="18" t="s">
        <v>3</v>
      </c>
      <c r="E726" s="17" t="s">
        <v>118</v>
      </c>
      <c r="F726" s="19">
        <v>0</v>
      </c>
      <c r="G726" s="19">
        <v>0</v>
      </c>
      <c r="H726" s="19">
        <v>0</v>
      </c>
      <c r="I726" s="19">
        <v>0</v>
      </c>
      <c r="J726" s="20">
        <v>0</v>
      </c>
      <c r="K726" s="20">
        <v>0</v>
      </c>
      <c r="L726" s="20">
        <v>0</v>
      </c>
      <c r="M726" s="20">
        <v>0</v>
      </c>
      <c r="N726" s="20">
        <f t="shared" si="115"/>
        <v>0</v>
      </c>
      <c r="O726" s="20">
        <f t="shared" si="116"/>
        <v>0</v>
      </c>
      <c r="P726" s="19">
        <v>0</v>
      </c>
      <c r="Q726" s="21">
        <v>0</v>
      </c>
    </row>
    <row r="727" spans="1:17" ht="45" outlineLevel="3">
      <c r="A727" s="15" t="s">
        <v>19</v>
      </c>
      <c r="B727" s="16">
        <v>156</v>
      </c>
      <c r="C727" s="17" t="s">
        <v>111</v>
      </c>
      <c r="D727" s="18" t="s">
        <v>3</v>
      </c>
      <c r="E727" s="17" t="s">
        <v>113</v>
      </c>
      <c r="F727" s="19">
        <v>1061640</v>
      </c>
      <c r="G727" s="19">
        <v>1069572</v>
      </c>
      <c r="H727" s="19">
        <v>0</v>
      </c>
      <c r="I727" s="19">
        <v>0</v>
      </c>
      <c r="J727" s="20">
        <v>0</v>
      </c>
      <c r="K727" s="20">
        <v>0</v>
      </c>
      <c r="L727" s="20">
        <v>0</v>
      </c>
      <c r="M727" s="20">
        <v>0</v>
      </c>
      <c r="N727" s="20">
        <f t="shared" si="115"/>
        <v>0</v>
      </c>
      <c r="O727" s="20">
        <f t="shared" si="116"/>
        <v>0</v>
      </c>
      <c r="P727" s="19">
        <v>0</v>
      </c>
      <c r="Q727" s="21">
        <v>0</v>
      </c>
    </row>
    <row r="728" spans="1:17" ht="45" outlineLevel="3">
      <c r="A728" s="15" t="s">
        <v>19</v>
      </c>
      <c r="B728" s="16">
        <v>156</v>
      </c>
      <c r="C728" s="17" t="s">
        <v>111</v>
      </c>
      <c r="D728" s="18" t="s">
        <v>3</v>
      </c>
      <c r="E728" s="17" t="s">
        <v>114</v>
      </c>
      <c r="F728" s="19">
        <v>900000</v>
      </c>
      <c r="G728" s="19">
        <v>900000</v>
      </c>
      <c r="H728" s="19">
        <v>0</v>
      </c>
      <c r="I728" s="19">
        <v>0</v>
      </c>
      <c r="J728" s="20">
        <v>0</v>
      </c>
      <c r="K728" s="20">
        <v>0</v>
      </c>
      <c r="L728" s="20">
        <v>0</v>
      </c>
      <c r="M728" s="20">
        <v>0</v>
      </c>
      <c r="N728" s="20">
        <f t="shared" si="115"/>
        <v>0</v>
      </c>
      <c r="O728" s="20">
        <f t="shared" si="116"/>
        <v>0</v>
      </c>
      <c r="P728" s="19">
        <v>0</v>
      </c>
      <c r="Q728" s="21">
        <v>0</v>
      </c>
    </row>
    <row r="729" spans="1:17" ht="45" outlineLevel="3">
      <c r="A729" s="15" t="s">
        <v>19</v>
      </c>
      <c r="B729" s="16">
        <v>156</v>
      </c>
      <c r="C729" s="17" t="s">
        <v>111</v>
      </c>
      <c r="D729" s="18" t="s">
        <v>3</v>
      </c>
      <c r="E729" s="17" t="s">
        <v>112</v>
      </c>
      <c r="F729" s="19">
        <v>6906457</v>
      </c>
      <c r="G729" s="19">
        <v>6906457</v>
      </c>
      <c r="H729" s="19">
        <v>0</v>
      </c>
      <c r="I729" s="19">
        <v>0</v>
      </c>
      <c r="J729" s="20">
        <v>0</v>
      </c>
      <c r="K729" s="20">
        <v>0</v>
      </c>
      <c r="L729" s="20">
        <v>0</v>
      </c>
      <c r="M729" s="20">
        <v>0</v>
      </c>
      <c r="N729" s="20">
        <f t="shared" si="115"/>
        <v>0</v>
      </c>
      <c r="O729" s="20">
        <f t="shared" si="116"/>
        <v>0</v>
      </c>
      <c r="P729" s="19">
        <v>0</v>
      </c>
      <c r="Q729" s="21">
        <v>0</v>
      </c>
    </row>
    <row r="730" spans="1:17" ht="120" outlineLevel="3">
      <c r="A730" s="15" t="s">
        <v>19</v>
      </c>
      <c r="B730" s="16">
        <v>156</v>
      </c>
      <c r="C730" s="17" t="s">
        <v>111</v>
      </c>
      <c r="D730" s="18" t="s">
        <v>3</v>
      </c>
      <c r="E730" s="17" t="s">
        <v>119</v>
      </c>
      <c r="F730" s="19">
        <v>0</v>
      </c>
      <c r="G730" s="19">
        <v>0</v>
      </c>
      <c r="H730" s="19">
        <v>2600000</v>
      </c>
      <c r="I730" s="19">
        <v>0</v>
      </c>
      <c r="J730" s="20">
        <v>0</v>
      </c>
      <c r="K730" s="20">
        <v>0</v>
      </c>
      <c r="L730" s="20">
        <v>0</v>
      </c>
      <c r="M730" s="20">
        <v>0</v>
      </c>
      <c r="N730" s="20">
        <f t="shared" si="115"/>
        <v>0</v>
      </c>
      <c r="O730" s="20">
        <f t="shared" si="116"/>
        <v>0</v>
      </c>
      <c r="P730" s="19">
        <v>0</v>
      </c>
      <c r="Q730" s="21">
        <v>0</v>
      </c>
    </row>
    <row r="731" spans="1:17" ht="45" outlineLevel="3">
      <c r="A731" s="15" t="s">
        <v>19</v>
      </c>
      <c r="B731" s="16">
        <v>156</v>
      </c>
      <c r="C731" s="17" t="s">
        <v>111</v>
      </c>
      <c r="D731" s="18" t="s">
        <v>3</v>
      </c>
      <c r="E731" s="17" t="s">
        <v>117</v>
      </c>
      <c r="F731" s="19">
        <v>0</v>
      </c>
      <c r="G731" s="19">
        <v>0</v>
      </c>
      <c r="H731" s="19">
        <v>0</v>
      </c>
      <c r="I731" s="19">
        <v>0</v>
      </c>
      <c r="J731" s="20">
        <v>0</v>
      </c>
      <c r="K731" s="20">
        <v>0</v>
      </c>
      <c r="L731" s="20">
        <v>0</v>
      </c>
      <c r="M731" s="20">
        <v>0</v>
      </c>
      <c r="N731" s="20">
        <f t="shared" si="115"/>
        <v>0</v>
      </c>
      <c r="O731" s="20">
        <f t="shared" si="116"/>
        <v>0</v>
      </c>
      <c r="P731" s="19">
        <v>0</v>
      </c>
      <c r="Q731" s="21">
        <v>0</v>
      </c>
    </row>
    <row r="732" spans="1:17" outlineLevel="2">
      <c r="A732" s="15"/>
      <c r="B732" s="16"/>
      <c r="C732" s="26" t="s">
        <v>957</v>
      </c>
      <c r="D732" s="18"/>
      <c r="E732" s="17"/>
      <c r="F732" s="23">
        <f t="shared" ref="F732:Q732" si="124">SUBTOTAL(9,F724:F731)</f>
        <v>8868097</v>
      </c>
      <c r="G732" s="23">
        <f t="shared" si="124"/>
        <v>8876029</v>
      </c>
      <c r="H732" s="23">
        <f t="shared" si="124"/>
        <v>2900000</v>
      </c>
      <c r="I732" s="23">
        <f t="shared" si="124"/>
        <v>300000</v>
      </c>
      <c r="J732" s="24">
        <f t="shared" si="124"/>
        <v>0</v>
      </c>
      <c r="K732" s="24">
        <f t="shared" si="124"/>
        <v>0</v>
      </c>
      <c r="L732" s="24">
        <f t="shared" si="124"/>
        <v>0</v>
      </c>
      <c r="M732" s="24">
        <f t="shared" si="124"/>
        <v>0</v>
      </c>
      <c r="N732" s="24">
        <f t="shared" si="124"/>
        <v>0</v>
      </c>
      <c r="O732" s="24">
        <f t="shared" si="124"/>
        <v>0</v>
      </c>
      <c r="P732" s="23">
        <f t="shared" si="124"/>
        <v>0</v>
      </c>
      <c r="Q732" s="25">
        <f t="shared" si="124"/>
        <v>0</v>
      </c>
    </row>
    <row r="733" spans="1:17" ht="45" outlineLevel="3">
      <c r="A733" s="15" t="s">
        <v>19</v>
      </c>
      <c r="B733" s="16">
        <v>778</v>
      </c>
      <c r="C733" s="17" t="s">
        <v>725</v>
      </c>
      <c r="D733" s="18" t="s">
        <v>3</v>
      </c>
      <c r="E733" s="17" t="s">
        <v>726</v>
      </c>
      <c r="F733" s="19">
        <v>0</v>
      </c>
      <c r="G733" s="19">
        <v>165000</v>
      </c>
      <c r="H733" s="19">
        <v>0</v>
      </c>
      <c r="I733" s="19">
        <v>0</v>
      </c>
      <c r="J733" s="20">
        <v>0</v>
      </c>
      <c r="K733" s="20">
        <v>0</v>
      </c>
      <c r="L733" s="20">
        <v>0</v>
      </c>
      <c r="M733" s="20">
        <v>0</v>
      </c>
      <c r="N733" s="20">
        <f t="shared" si="115"/>
        <v>0</v>
      </c>
      <c r="O733" s="20">
        <f t="shared" si="116"/>
        <v>0</v>
      </c>
      <c r="P733" s="19">
        <v>0</v>
      </c>
      <c r="Q733" s="21">
        <v>0</v>
      </c>
    </row>
    <row r="734" spans="1:17" ht="45" outlineLevel="3">
      <c r="A734" s="15" t="s">
        <v>19</v>
      </c>
      <c r="B734" s="16">
        <v>778</v>
      </c>
      <c r="C734" s="17" t="s">
        <v>725</v>
      </c>
      <c r="D734" s="18" t="s">
        <v>3</v>
      </c>
      <c r="E734" s="17" t="s">
        <v>728</v>
      </c>
      <c r="F734" s="19">
        <v>0</v>
      </c>
      <c r="G734" s="19">
        <v>298070</v>
      </c>
      <c r="H734" s="19">
        <v>0</v>
      </c>
      <c r="I734" s="19">
        <v>0</v>
      </c>
      <c r="J734" s="20">
        <v>0</v>
      </c>
      <c r="K734" s="20">
        <v>0</v>
      </c>
      <c r="L734" s="20">
        <v>0</v>
      </c>
      <c r="M734" s="20">
        <v>0</v>
      </c>
      <c r="N734" s="20">
        <f t="shared" si="115"/>
        <v>0</v>
      </c>
      <c r="O734" s="20">
        <f t="shared" si="116"/>
        <v>0</v>
      </c>
      <c r="P734" s="19">
        <v>0</v>
      </c>
      <c r="Q734" s="21">
        <v>0</v>
      </c>
    </row>
    <row r="735" spans="1:17" ht="45" outlineLevel="3">
      <c r="A735" s="15" t="s">
        <v>19</v>
      </c>
      <c r="B735" s="16">
        <v>778</v>
      </c>
      <c r="C735" s="17" t="s">
        <v>725</v>
      </c>
      <c r="D735" s="18" t="s">
        <v>3</v>
      </c>
      <c r="E735" s="17" t="s">
        <v>727</v>
      </c>
      <c r="F735" s="19">
        <v>586827</v>
      </c>
      <c r="G735" s="19">
        <v>586827</v>
      </c>
      <c r="H735" s="19">
        <v>0</v>
      </c>
      <c r="I735" s="19">
        <v>0</v>
      </c>
      <c r="J735" s="20">
        <v>0</v>
      </c>
      <c r="K735" s="20">
        <v>0</v>
      </c>
      <c r="L735" s="20">
        <v>0</v>
      </c>
      <c r="M735" s="20">
        <v>0</v>
      </c>
      <c r="N735" s="20">
        <f t="shared" si="115"/>
        <v>0</v>
      </c>
      <c r="O735" s="20">
        <f t="shared" si="116"/>
        <v>0</v>
      </c>
      <c r="P735" s="19">
        <v>0</v>
      </c>
      <c r="Q735" s="21">
        <v>0</v>
      </c>
    </row>
    <row r="736" spans="1:17" ht="30" outlineLevel="2">
      <c r="A736" s="15"/>
      <c r="B736" s="16"/>
      <c r="C736" s="26" t="s">
        <v>958</v>
      </c>
      <c r="D736" s="18"/>
      <c r="E736" s="17"/>
      <c r="F736" s="23">
        <f t="shared" ref="F736:Q736" si="125">SUBTOTAL(9,F733:F735)</f>
        <v>586827</v>
      </c>
      <c r="G736" s="23">
        <f t="shared" si="125"/>
        <v>1049897</v>
      </c>
      <c r="H736" s="23">
        <f t="shared" si="125"/>
        <v>0</v>
      </c>
      <c r="I736" s="23">
        <f t="shared" si="125"/>
        <v>0</v>
      </c>
      <c r="J736" s="24">
        <f t="shared" si="125"/>
        <v>0</v>
      </c>
      <c r="K736" s="24">
        <f t="shared" si="125"/>
        <v>0</v>
      </c>
      <c r="L736" s="24">
        <f t="shared" si="125"/>
        <v>0</v>
      </c>
      <c r="M736" s="24">
        <f t="shared" si="125"/>
        <v>0</v>
      </c>
      <c r="N736" s="24">
        <f t="shared" si="125"/>
        <v>0</v>
      </c>
      <c r="O736" s="24">
        <f t="shared" si="125"/>
        <v>0</v>
      </c>
      <c r="P736" s="23">
        <f t="shared" si="125"/>
        <v>0</v>
      </c>
      <c r="Q736" s="25">
        <f t="shared" si="125"/>
        <v>0</v>
      </c>
    </row>
    <row r="737" spans="1:17" outlineLevel="3">
      <c r="A737" s="15" t="s">
        <v>19</v>
      </c>
      <c r="B737" s="16">
        <v>799</v>
      </c>
      <c r="C737" s="17" t="s">
        <v>753</v>
      </c>
      <c r="D737" s="18" t="s">
        <v>3</v>
      </c>
      <c r="E737" s="17" t="s">
        <v>775</v>
      </c>
      <c r="F737" s="19">
        <v>1117822</v>
      </c>
      <c r="G737" s="19">
        <v>1117822</v>
      </c>
      <c r="H737" s="19">
        <v>0</v>
      </c>
      <c r="I737" s="19">
        <v>0</v>
      </c>
      <c r="J737" s="20">
        <v>18</v>
      </c>
      <c r="K737" s="20">
        <v>18</v>
      </c>
      <c r="L737" s="20">
        <v>0</v>
      </c>
      <c r="M737" s="20">
        <v>0</v>
      </c>
      <c r="N737" s="20">
        <f t="shared" si="115"/>
        <v>18</v>
      </c>
      <c r="O737" s="20">
        <f t="shared" si="116"/>
        <v>18</v>
      </c>
      <c r="P737" s="19">
        <v>0</v>
      </c>
      <c r="Q737" s="21">
        <v>0</v>
      </c>
    </row>
    <row r="738" spans="1:17" ht="45" outlineLevel="3">
      <c r="A738" s="15" t="s">
        <v>19</v>
      </c>
      <c r="B738" s="16">
        <v>799</v>
      </c>
      <c r="C738" s="17" t="s">
        <v>753</v>
      </c>
      <c r="D738" s="18" t="s">
        <v>3</v>
      </c>
      <c r="E738" s="17" t="s">
        <v>771</v>
      </c>
      <c r="F738" s="19">
        <v>5554697</v>
      </c>
      <c r="G738" s="19">
        <v>5554697</v>
      </c>
      <c r="H738" s="19">
        <v>0</v>
      </c>
      <c r="I738" s="19">
        <v>0</v>
      </c>
      <c r="J738" s="20">
        <v>0</v>
      </c>
      <c r="K738" s="20">
        <v>0</v>
      </c>
      <c r="L738" s="20">
        <v>0</v>
      </c>
      <c r="M738" s="20">
        <v>0</v>
      </c>
      <c r="N738" s="20">
        <f t="shared" si="115"/>
        <v>0</v>
      </c>
      <c r="O738" s="20">
        <f t="shared" si="116"/>
        <v>0</v>
      </c>
      <c r="P738" s="19">
        <v>0</v>
      </c>
      <c r="Q738" s="21">
        <v>0</v>
      </c>
    </row>
    <row r="739" spans="1:17" ht="75" outlineLevel="3">
      <c r="A739" s="15" t="s">
        <v>19</v>
      </c>
      <c r="B739" s="16">
        <v>799</v>
      </c>
      <c r="C739" s="17" t="s">
        <v>753</v>
      </c>
      <c r="D739" s="18" t="s">
        <v>3</v>
      </c>
      <c r="E739" s="17" t="s">
        <v>754</v>
      </c>
      <c r="F739" s="19">
        <v>288703</v>
      </c>
      <c r="G739" s="19">
        <v>389934</v>
      </c>
      <c r="H739" s="19">
        <v>0</v>
      </c>
      <c r="I739" s="19">
        <v>0</v>
      </c>
      <c r="J739" s="20">
        <v>5</v>
      </c>
      <c r="K739" s="20">
        <v>5</v>
      </c>
      <c r="L739" s="20">
        <v>0</v>
      </c>
      <c r="M739" s="20">
        <v>0</v>
      </c>
      <c r="N739" s="20">
        <f t="shared" si="115"/>
        <v>5</v>
      </c>
      <c r="O739" s="20">
        <f t="shared" si="116"/>
        <v>5</v>
      </c>
      <c r="P739" s="19">
        <v>0</v>
      </c>
      <c r="Q739" s="21">
        <v>0</v>
      </c>
    </row>
    <row r="740" spans="1:17" ht="45" outlineLevel="3">
      <c r="A740" s="15" t="s">
        <v>19</v>
      </c>
      <c r="B740" s="16">
        <v>799</v>
      </c>
      <c r="C740" s="17" t="s">
        <v>753</v>
      </c>
      <c r="D740" s="18" t="s">
        <v>3</v>
      </c>
      <c r="E740" s="17" t="s">
        <v>763</v>
      </c>
      <c r="F740" s="19">
        <v>65390</v>
      </c>
      <c r="G740" s="19">
        <v>65390</v>
      </c>
      <c r="H740" s="19">
        <v>0</v>
      </c>
      <c r="I740" s="19">
        <v>0</v>
      </c>
      <c r="J740" s="20">
        <v>1</v>
      </c>
      <c r="K740" s="20">
        <v>1</v>
      </c>
      <c r="L740" s="20">
        <v>0</v>
      </c>
      <c r="M740" s="20">
        <v>0</v>
      </c>
      <c r="N740" s="20">
        <f t="shared" si="115"/>
        <v>1</v>
      </c>
      <c r="O740" s="20">
        <f t="shared" si="116"/>
        <v>1</v>
      </c>
      <c r="P740" s="19">
        <v>0</v>
      </c>
      <c r="Q740" s="21">
        <v>0</v>
      </c>
    </row>
    <row r="741" spans="1:17" ht="30" outlineLevel="3">
      <c r="A741" s="15" t="s">
        <v>19</v>
      </c>
      <c r="B741" s="16">
        <v>799</v>
      </c>
      <c r="C741" s="17" t="s">
        <v>753</v>
      </c>
      <c r="D741" s="18" t="s">
        <v>3</v>
      </c>
      <c r="E741" s="17" t="s">
        <v>773</v>
      </c>
      <c r="F741" s="19">
        <v>4416363</v>
      </c>
      <c r="G741" s="19">
        <v>3740000</v>
      </c>
      <c r="H741" s="19">
        <v>0</v>
      </c>
      <c r="I741" s="19">
        <v>0</v>
      </c>
      <c r="J741" s="20">
        <v>0</v>
      </c>
      <c r="K741" s="20">
        <v>0</v>
      </c>
      <c r="L741" s="20">
        <v>0</v>
      </c>
      <c r="M741" s="20">
        <v>0</v>
      </c>
      <c r="N741" s="20">
        <f t="shared" si="115"/>
        <v>0</v>
      </c>
      <c r="O741" s="20">
        <f t="shared" si="116"/>
        <v>0</v>
      </c>
      <c r="P741" s="19">
        <v>0</v>
      </c>
      <c r="Q741" s="21">
        <v>0</v>
      </c>
    </row>
    <row r="742" spans="1:17" ht="30" outlineLevel="3">
      <c r="A742" s="15" t="s">
        <v>19</v>
      </c>
      <c r="B742" s="16">
        <v>799</v>
      </c>
      <c r="C742" s="17" t="s">
        <v>753</v>
      </c>
      <c r="D742" s="18" t="s">
        <v>3</v>
      </c>
      <c r="E742" s="17" t="s">
        <v>765</v>
      </c>
      <c r="F742" s="19">
        <v>729696</v>
      </c>
      <c r="G742" s="19">
        <v>0</v>
      </c>
      <c r="H742" s="19">
        <v>0</v>
      </c>
      <c r="I742" s="19">
        <v>0</v>
      </c>
      <c r="J742" s="20">
        <v>0</v>
      </c>
      <c r="K742" s="20">
        <v>0</v>
      </c>
      <c r="L742" s="20">
        <v>0</v>
      </c>
      <c r="M742" s="20">
        <v>0</v>
      </c>
      <c r="N742" s="20">
        <f t="shared" si="115"/>
        <v>0</v>
      </c>
      <c r="O742" s="20">
        <f t="shared" si="116"/>
        <v>0</v>
      </c>
      <c r="P742" s="19">
        <v>0</v>
      </c>
      <c r="Q742" s="21">
        <v>0</v>
      </c>
    </row>
    <row r="743" spans="1:17" ht="45" outlineLevel="3">
      <c r="A743" s="15" t="s">
        <v>19</v>
      </c>
      <c r="B743" s="16">
        <v>799</v>
      </c>
      <c r="C743" s="17" t="s">
        <v>753</v>
      </c>
      <c r="D743" s="18" t="s">
        <v>3</v>
      </c>
      <c r="E743" s="17" t="s">
        <v>758</v>
      </c>
      <c r="F743" s="19">
        <v>1399318</v>
      </c>
      <c r="G743" s="19">
        <v>1399318</v>
      </c>
      <c r="H743" s="19">
        <v>0</v>
      </c>
      <c r="I743" s="19">
        <v>0</v>
      </c>
      <c r="J743" s="20">
        <v>0</v>
      </c>
      <c r="K743" s="20">
        <v>0</v>
      </c>
      <c r="L743" s="20">
        <v>0</v>
      </c>
      <c r="M743" s="20">
        <v>0</v>
      </c>
      <c r="N743" s="20">
        <f t="shared" si="115"/>
        <v>0</v>
      </c>
      <c r="O743" s="20">
        <f t="shared" si="116"/>
        <v>0</v>
      </c>
      <c r="P743" s="19">
        <v>0</v>
      </c>
      <c r="Q743" s="21">
        <v>0</v>
      </c>
    </row>
    <row r="744" spans="1:17" ht="30" outlineLevel="3">
      <c r="A744" s="15" t="s">
        <v>19</v>
      </c>
      <c r="B744" s="16">
        <v>799</v>
      </c>
      <c r="C744" s="17" t="s">
        <v>753</v>
      </c>
      <c r="D744" s="18" t="s">
        <v>3</v>
      </c>
      <c r="E744" s="17" t="s">
        <v>759</v>
      </c>
      <c r="F744" s="19">
        <v>327600</v>
      </c>
      <c r="G744" s="19">
        <v>327600</v>
      </c>
      <c r="H744" s="19">
        <v>0</v>
      </c>
      <c r="I744" s="19">
        <v>0</v>
      </c>
      <c r="J744" s="20">
        <v>0</v>
      </c>
      <c r="K744" s="20">
        <v>0</v>
      </c>
      <c r="L744" s="20">
        <v>0</v>
      </c>
      <c r="M744" s="20">
        <v>0</v>
      </c>
      <c r="N744" s="20">
        <f t="shared" si="115"/>
        <v>0</v>
      </c>
      <c r="O744" s="20">
        <f t="shared" si="116"/>
        <v>0</v>
      </c>
      <c r="P744" s="19">
        <v>0</v>
      </c>
      <c r="Q744" s="21">
        <v>0</v>
      </c>
    </row>
    <row r="745" spans="1:17" ht="60" outlineLevel="3">
      <c r="A745" s="15" t="s">
        <v>19</v>
      </c>
      <c r="B745" s="16">
        <v>799</v>
      </c>
      <c r="C745" s="17" t="s">
        <v>753</v>
      </c>
      <c r="D745" s="18" t="s">
        <v>3</v>
      </c>
      <c r="E745" s="17" t="s">
        <v>756</v>
      </c>
      <c r="F745" s="19">
        <v>537660</v>
      </c>
      <c r="G745" s="19">
        <v>586538</v>
      </c>
      <c r="H745" s="19">
        <v>0</v>
      </c>
      <c r="I745" s="19">
        <v>0</v>
      </c>
      <c r="J745" s="20">
        <v>0</v>
      </c>
      <c r="K745" s="20">
        <v>0</v>
      </c>
      <c r="L745" s="20">
        <v>0</v>
      </c>
      <c r="M745" s="20">
        <v>0</v>
      </c>
      <c r="N745" s="20">
        <f t="shared" si="115"/>
        <v>0</v>
      </c>
      <c r="O745" s="20">
        <f t="shared" si="116"/>
        <v>0</v>
      </c>
      <c r="P745" s="19">
        <v>0</v>
      </c>
      <c r="Q745" s="21">
        <v>0</v>
      </c>
    </row>
    <row r="746" spans="1:17" ht="45" outlineLevel="3">
      <c r="A746" s="15" t="s">
        <v>19</v>
      </c>
      <c r="B746" s="16">
        <v>799</v>
      </c>
      <c r="C746" s="17" t="s">
        <v>753</v>
      </c>
      <c r="D746" s="18" t="s">
        <v>3</v>
      </c>
      <c r="E746" s="17" t="s">
        <v>760</v>
      </c>
      <c r="F746" s="19">
        <v>1750000</v>
      </c>
      <c r="G746" s="19">
        <v>1750000</v>
      </c>
      <c r="H746" s="19">
        <v>0</v>
      </c>
      <c r="I746" s="19">
        <v>0</v>
      </c>
      <c r="J746" s="20">
        <v>0</v>
      </c>
      <c r="K746" s="20">
        <v>0</v>
      </c>
      <c r="L746" s="20">
        <v>0</v>
      </c>
      <c r="M746" s="20">
        <v>0</v>
      </c>
      <c r="N746" s="20">
        <f t="shared" si="115"/>
        <v>0</v>
      </c>
      <c r="O746" s="20">
        <f t="shared" si="116"/>
        <v>0</v>
      </c>
      <c r="P746" s="19">
        <v>0</v>
      </c>
      <c r="Q746" s="21">
        <v>0</v>
      </c>
    </row>
    <row r="747" spans="1:17" ht="45" outlineLevel="3">
      <c r="A747" s="15" t="s">
        <v>19</v>
      </c>
      <c r="B747" s="16">
        <v>799</v>
      </c>
      <c r="C747" s="17" t="s">
        <v>753</v>
      </c>
      <c r="D747" s="18" t="s">
        <v>3</v>
      </c>
      <c r="E747" s="17" t="s">
        <v>755</v>
      </c>
      <c r="F747" s="19">
        <v>12486624</v>
      </c>
      <c r="G747" s="19">
        <v>12486624</v>
      </c>
      <c r="H747" s="19">
        <v>0</v>
      </c>
      <c r="I747" s="19">
        <v>0</v>
      </c>
      <c r="J747" s="20">
        <v>0</v>
      </c>
      <c r="K747" s="20">
        <v>0</v>
      </c>
      <c r="L747" s="20">
        <v>0</v>
      </c>
      <c r="M747" s="20">
        <v>0</v>
      </c>
      <c r="N747" s="20">
        <f t="shared" si="115"/>
        <v>0</v>
      </c>
      <c r="O747" s="20">
        <f t="shared" si="116"/>
        <v>0</v>
      </c>
      <c r="P747" s="19">
        <v>0</v>
      </c>
      <c r="Q747" s="21">
        <v>0</v>
      </c>
    </row>
    <row r="748" spans="1:17" ht="30" outlineLevel="3">
      <c r="A748" s="15" t="s">
        <v>19</v>
      </c>
      <c r="B748" s="16">
        <v>799</v>
      </c>
      <c r="C748" s="17" t="s">
        <v>753</v>
      </c>
      <c r="D748" s="18" t="s">
        <v>3</v>
      </c>
      <c r="E748" s="17" t="s">
        <v>764</v>
      </c>
      <c r="F748" s="19">
        <v>10375450</v>
      </c>
      <c r="G748" s="19">
        <v>10375450</v>
      </c>
      <c r="H748" s="19">
        <v>0</v>
      </c>
      <c r="I748" s="19">
        <v>0</v>
      </c>
      <c r="J748" s="20">
        <v>204</v>
      </c>
      <c r="K748" s="20">
        <v>204</v>
      </c>
      <c r="L748" s="20">
        <v>0</v>
      </c>
      <c r="M748" s="20">
        <v>0</v>
      </c>
      <c r="N748" s="20">
        <f t="shared" si="115"/>
        <v>204</v>
      </c>
      <c r="O748" s="20">
        <f t="shared" si="116"/>
        <v>204</v>
      </c>
      <c r="P748" s="19">
        <v>0</v>
      </c>
      <c r="Q748" s="21">
        <v>0</v>
      </c>
    </row>
    <row r="749" spans="1:17" ht="30" outlineLevel="3">
      <c r="A749" s="15" t="s">
        <v>19</v>
      </c>
      <c r="B749" s="16">
        <v>799</v>
      </c>
      <c r="C749" s="17" t="s">
        <v>753</v>
      </c>
      <c r="D749" s="18" t="s">
        <v>3</v>
      </c>
      <c r="E749" s="17" t="s">
        <v>774</v>
      </c>
      <c r="F749" s="19">
        <v>2036512</v>
      </c>
      <c r="G749" s="19">
        <v>2036512</v>
      </c>
      <c r="H749" s="19">
        <v>0</v>
      </c>
      <c r="I749" s="19">
        <v>0</v>
      </c>
      <c r="J749" s="20">
        <v>0</v>
      </c>
      <c r="K749" s="20">
        <v>0</v>
      </c>
      <c r="L749" s="20">
        <v>0</v>
      </c>
      <c r="M749" s="20">
        <v>0</v>
      </c>
      <c r="N749" s="20">
        <f t="shared" si="115"/>
        <v>0</v>
      </c>
      <c r="O749" s="20">
        <f t="shared" si="116"/>
        <v>0</v>
      </c>
      <c r="P749" s="19">
        <v>0</v>
      </c>
      <c r="Q749" s="21">
        <v>0</v>
      </c>
    </row>
    <row r="750" spans="1:17" ht="30" outlineLevel="3">
      <c r="A750" s="15" t="s">
        <v>19</v>
      </c>
      <c r="B750" s="16">
        <v>799</v>
      </c>
      <c r="C750" s="17" t="s">
        <v>753</v>
      </c>
      <c r="D750" s="18" t="s">
        <v>3</v>
      </c>
      <c r="E750" s="17" t="s">
        <v>772</v>
      </c>
      <c r="F750" s="19">
        <v>1479466</v>
      </c>
      <c r="G750" s="19">
        <v>6523497</v>
      </c>
      <c r="H750" s="19">
        <v>0</v>
      </c>
      <c r="I750" s="19">
        <v>0</v>
      </c>
      <c r="J750" s="20">
        <v>0</v>
      </c>
      <c r="K750" s="20">
        <v>0</v>
      </c>
      <c r="L750" s="20">
        <v>0</v>
      </c>
      <c r="M750" s="20">
        <v>0</v>
      </c>
      <c r="N750" s="20">
        <f t="shared" si="115"/>
        <v>0</v>
      </c>
      <c r="O750" s="20">
        <f t="shared" si="116"/>
        <v>0</v>
      </c>
      <c r="P750" s="19">
        <v>0</v>
      </c>
      <c r="Q750" s="21">
        <v>0</v>
      </c>
    </row>
    <row r="751" spans="1:17" ht="45" outlineLevel="3">
      <c r="A751" s="15" t="s">
        <v>19</v>
      </c>
      <c r="B751" s="16">
        <v>799</v>
      </c>
      <c r="C751" s="17" t="s">
        <v>753</v>
      </c>
      <c r="D751" s="18" t="s">
        <v>3</v>
      </c>
      <c r="E751" s="17" t="s">
        <v>757</v>
      </c>
      <c r="F751" s="19">
        <v>2000000</v>
      </c>
      <c r="G751" s="19">
        <v>2000000</v>
      </c>
      <c r="H751" s="19">
        <v>0</v>
      </c>
      <c r="I751" s="19">
        <v>0</v>
      </c>
      <c r="J751" s="20">
        <v>0</v>
      </c>
      <c r="K751" s="20">
        <v>0</v>
      </c>
      <c r="L751" s="20">
        <v>0</v>
      </c>
      <c r="M751" s="20">
        <v>0</v>
      </c>
      <c r="N751" s="20">
        <f t="shared" si="115"/>
        <v>0</v>
      </c>
      <c r="O751" s="20">
        <f t="shared" si="116"/>
        <v>0</v>
      </c>
      <c r="P751" s="19">
        <v>0</v>
      </c>
      <c r="Q751" s="21">
        <v>0</v>
      </c>
    </row>
    <row r="752" spans="1:17" ht="60" outlineLevel="3">
      <c r="A752" s="15" t="s">
        <v>19</v>
      </c>
      <c r="B752" s="16">
        <v>799</v>
      </c>
      <c r="C752" s="17" t="s">
        <v>753</v>
      </c>
      <c r="D752" s="18" t="s">
        <v>3</v>
      </c>
      <c r="E752" s="17" t="s">
        <v>762</v>
      </c>
      <c r="F752" s="19">
        <v>0</v>
      </c>
      <c r="G752" s="19">
        <v>0</v>
      </c>
      <c r="H752" s="19">
        <v>0</v>
      </c>
      <c r="I752" s="19">
        <v>0</v>
      </c>
      <c r="J752" s="20">
        <v>0</v>
      </c>
      <c r="K752" s="20">
        <v>0</v>
      </c>
      <c r="L752" s="20">
        <v>0</v>
      </c>
      <c r="M752" s="20">
        <v>0</v>
      </c>
      <c r="N752" s="20">
        <f t="shared" ref="N752:N831" si="126">J752+L752</f>
        <v>0</v>
      </c>
      <c r="O752" s="20">
        <f t="shared" ref="O752:O831" si="127">K752+M752</f>
        <v>0</v>
      </c>
      <c r="P752" s="19">
        <v>0</v>
      </c>
      <c r="Q752" s="21">
        <v>0</v>
      </c>
    </row>
    <row r="753" spans="1:17" ht="30" outlineLevel="3">
      <c r="A753" s="15" t="s">
        <v>19</v>
      </c>
      <c r="B753" s="16">
        <v>799</v>
      </c>
      <c r="C753" s="17" t="s">
        <v>753</v>
      </c>
      <c r="D753" s="18" t="s">
        <v>3</v>
      </c>
      <c r="E753" s="17" t="s">
        <v>761</v>
      </c>
      <c r="F753" s="19">
        <v>0</v>
      </c>
      <c r="G753" s="19">
        <v>0</v>
      </c>
      <c r="H753" s="19">
        <v>0</v>
      </c>
      <c r="I753" s="19">
        <v>0</v>
      </c>
      <c r="J753" s="20">
        <v>0</v>
      </c>
      <c r="K753" s="20">
        <v>0</v>
      </c>
      <c r="L753" s="20">
        <v>0</v>
      </c>
      <c r="M753" s="20">
        <v>0</v>
      </c>
      <c r="N753" s="20">
        <f t="shared" si="126"/>
        <v>0</v>
      </c>
      <c r="O753" s="20">
        <f t="shared" si="127"/>
        <v>0</v>
      </c>
      <c r="P753" s="19">
        <v>0</v>
      </c>
      <c r="Q753" s="21">
        <v>0</v>
      </c>
    </row>
    <row r="754" spans="1:17" outlineLevel="3">
      <c r="A754" s="15" t="s">
        <v>19</v>
      </c>
      <c r="B754" s="16">
        <v>799</v>
      </c>
      <c r="C754" s="17" t="s">
        <v>753</v>
      </c>
      <c r="D754" s="18" t="s">
        <v>3</v>
      </c>
      <c r="E754" s="17" t="s">
        <v>766</v>
      </c>
      <c r="F754" s="19">
        <v>0</v>
      </c>
      <c r="G754" s="19">
        <v>0</v>
      </c>
      <c r="H754" s="19">
        <v>0</v>
      </c>
      <c r="I754" s="19">
        <v>0</v>
      </c>
      <c r="J754" s="20">
        <v>0</v>
      </c>
      <c r="K754" s="20">
        <v>0</v>
      </c>
      <c r="L754" s="20">
        <v>0</v>
      </c>
      <c r="M754" s="20">
        <v>0</v>
      </c>
      <c r="N754" s="20">
        <f t="shared" si="126"/>
        <v>0</v>
      </c>
      <c r="O754" s="20">
        <f t="shared" si="127"/>
        <v>0</v>
      </c>
      <c r="P754" s="19">
        <v>0</v>
      </c>
      <c r="Q754" s="21">
        <v>0</v>
      </c>
    </row>
    <row r="755" spans="1:17" ht="30" outlineLevel="3">
      <c r="A755" s="15" t="s">
        <v>19</v>
      </c>
      <c r="B755" s="16">
        <v>799</v>
      </c>
      <c r="C755" s="17" t="s">
        <v>753</v>
      </c>
      <c r="D755" s="18" t="s">
        <v>3</v>
      </c>
      <c r="E755" s="17" t="s">
        <v>767</v>
      </c>
      <c r="F755" s="19">
        <v>0</v>
      </c>
      <c r="G755" s="19">
        <v>0</v>
      </c>
      <c r="H755" s="19">
        <v>0</v>
      </c>
      <c r="I755" s="19">
        <v>0</v>
      </c>
      <c r="J755" s="20">
        <v>0</v>
      </c>
      <c r="K755" s="20">
        <v>0</v>
      </c>
      <c r="L755" s="20">
        <v>0</v>
      </c>
      <c r="M755" s="20">
        <v>0</v>
      </c>
      <c r="N755" s="20">
        <f t="shared" si="126"/>
        <v>0</v>
      </c>
      <c r="O755" s="20">
        <f t="shared" si="127"/>
        <v>0</v>
      </c>
      <c r="P755" s="19">
        <v>0</v>
      </c>
      <c r="Q755" s="21">
        <v>0</v>
      </c>
    </row>
    <row r="756" spans="1:17" ht="60" outlineLevel="3">
      <c r="A756" s="15" t="s">
        <v>19</v>
      </c>
      <c r="B756" s="16">
        <v>799</v>
      </c>
      <c r="C756" s="17" t="s">
        <v>753</v>
      </c>
      <c r="D756" s="18" t="s">
        <v>3</v>
      </c>
      <c r="E756" s="17" t="s">
        <v>770</v>
      </c>
      <c r="F756" s="19">
        <v>0</v>
      </c>
      <c r="G756" s="19">
        <v>0</v>
      </c>
      <c r="H756" s="19">
        <v>0</v>
      </c>
      <c r="I756" s="19">
        <v>0</v>
      </c>
      <c r="J756" s="20">
        <v>-103.5</v>
      </c>
      <c r="K756" s="20">
        <v>-103.5</v>
      </c>
      <c r="L756" s="20">
        <v>0</v>
      </c>
      <c r="M756" s="20">
        <v>0</v>
      </c>
      <c r="N756" s="20">
        <f t="shared" si="126"/>
        <v>-103.5</v>
      </c>
      <c r="O756" s="20">
        <f t="shared" si="127"/>
        <v>-103.5</v>
      </c>
      <c r="P756" s="19">
        <v>0</v>
      </c>
      <c r="Q756" s="21">
        <v>0</v>
      </c>
    </row>
    <row r="757" spans="1:17" ht="45" outlineLevel="3">
      <c r="A757" s="15" t="s">
        <v>19</v>
      </c>
      <c r="B757" s="16">
        <v>799</v>
      </c>
      <c r="C757" s="17" t="s">
        <v>753</v>
      </c>
      <c r="D757" s="18" t="s">
        <v>3</v>
      </c>
      <c r="E757" s="17" t="s">
        <v>769</v>
      </c>
      <c r="F757" s="19">
        <v>1536766</v>
      </c>
      <c r="G757" s="19">
        <v>1536766</v>
      </c>
      <c r="H757" s="19">
        <v>0</v>
      </c>
      <c r="I757" s="19">
        <v>0</v>
      </c>
      <c r="J757" s="20">
        <v>0</v>
      </c>
      <c r="K757" s="20">
        <v>0</v>
      </c>
      <c r="L757" s="20">
        <v>0</v>
      </c>
      <c r="M757" s="20">
        <v>0</v>
      </c>
      <c r="N757" s="20">
        <f t="shared" si="126"/>
        <v>0</v>
      </c>
      <c r="O757" s="20">
        <f t="shared" si="127"/>
        <v>0</v>
      </c>
      <c r="P757" s="19">
        <v>0</v>
      </c>
      <c r="Q757" s="21">
        <v>0</v>
      </c>
    </row>
    <row r="758" spans="1:17" ht="45" outlineLevel="3">
      <c r="A758" s="15" t="s">
        <v>19</v>
      </c>
      <c r="B758" s="16">
        <v>799</v>
      </c>
      <c r="C758" s="17" t="s">
        <v>753</v>
      </c>
      <c r="D758" s="18" t="s">
        <v>3</v>
      </c>
      <c r="E758" s="17" t="s">
        <v>768</v>
      </c>
      <c r="F758" s="19">
        <v>690000</v>
      </c>
      <c r="G758" s="19">
        <v>690000</v>
      </c>
      <c r="H758" s="19">
        <v>-690000</v>
      </c>
      <c r="I758" s="19">
        <v>-690000</v>
      </c>
      <c r="J758" s="20">
        <v>0</v>
      </c>
      <c r="K758" s="20">
        <v>0</v>
      </c>
      <c r="L758" s="20">
        <v>0</v>
      </c>
      <c r="M758" s="20">
        <v>0</v>
      </c>
      <c r="N758" s="20">
        <f t="shared" si="126"/>
        <v>0</v>
      </c>
      <c r="O758" s="20">
        <f t="shared" si="127"/>
        <v>0</v>
      </c>
      <c r="P758" s="19">
        <v>0</v>
      </c>
      <c r="Q758" s="21">
        <v>0</v>
      </c>
    </row>
    <row r="759" spans="1:17" outlineLevel="2">
      <c r="A759" s="15"/>
      <c r="B759" s="16"/>
      <c r="C759" s="26" t="s">
        <v>959</v>
      </c>
      <c r="D759" s="18"/>
      <c r="E759" s="17"/>
      <c r="F759" s="23">
        <f t="shared" ref="F759:Q759" si="128">SUBTOTAL(9,F737:F758)</f>
        <v>46792067</v>
      </c>
      <c r="G759" s="23">
        <f t="shared" si="128"/>
        <v>50580148</v>
      </c>
      <c r="H759" s="23">
        <f t="shared" si="128"/>
        <v>-690000</v>
      </c>
      <c r="I759" s="23">
        <f t="shared" si="128"/>
        <v>-690000</v>
      </c>
      <c r="J759" s="24">
        <f t="shared" si="128"/>
        <v>124.5</v>
      </c>
      <c r="K759" s="24">
        <f t="shared" si="128"/>
        <v>124.5</v>
      </c>
      <c r="L759" s="24">
        <f t="shared" si="128"/>
        <v>0</v>
      </c>
      <c r="M759" s="24">
        <f t="shared" si="128"/>
        <v>0</v>
      </c>
      <c r="N759" s="24">
        <f t="shared" si="128"/>
        <v>124.5</v>
      </c>
      <c r="O759" s="24">
        <f t="shared" si="128"/>
        <v>124.5</v>
      </c>
      <c r="P759" s="23">
        <f t="shared" si="128"/>
        <v>0</v>
      </c>
      <c r="Q759" s="25">
        <f t="shared" si="128"/>
        <v>0</v>
      </c>
    </row>
    <row r="760" spans="1:17" ht="30" outlineLevel="3">
      <c r="A760" s="15" t="s">
        <v>19</v>
      </c>
      <c r="B760" s="16">
        <v>960</v>
      </c>
      <c r="C760" s="17" t="s">
        <v>825</v>
      </c>
      <c r="D760" s="18" t="s">
        <v>3</v>
      </c>
      <c r="E760" s="17" t="s">
        <v>826</v>
      </c>
      <c r="F760" s="19">
        <v>0</v>
      </c>
      <c r="G760" s="19">
        <v>0</v>
      </c>
      <c r="H760" s="19">
        <v>85000</v>
      </c>
      <c r="I760" s="19">
        <v>85000</v>
      </c>
      <c r="J760" s="20">
        <v>0</v>
      </c>
      <c r="K760" s="20">
        <v>0</v>
      </c>
      <c r="L760" s="20">
        <v>0</v>
      </c>
      <c r="M760" s="20">
        <v>0</v>
      </c>
      <c r="N760" s="20">
        <f t="shared" si="126"/>
        <v>0</v>
      </c>
      <c r="O760" s="20">
        <f t="shared" si="127"/>
        <v>0</v>
      </c>
      <c r="P760" s="19">
        <v>0</v>
      </c>
      <c r="Q760" s="21">
        <v>0</v>
      </c>
    </row>
    <row r="761" spans="1:17" ht="30" outlineLevel="2">
      <c r="A761" s="15"/>
      <c r="B761" s="16"/>
      <c r="C761" s="26" t="s">
        <v>960</v>
      </c>
      <c r="D761" s="18"/>
      <c r="E761" s="17"/>
      <c r="F761" s="23">
        <f t="shared" ref="F761:Q761" si="129">SUBTOTAL(9,F760:F760)</f>
        <v>0</v>
      </c>
      <c r="G761" s="23">
        <f t="shared" si="129"/>
        <v>0</v>
      </c>
      <c r="H761" s="23">
        <f t="shared" si="129"/>
        <v>85000</v>
      </c>
      <c r="I761" s="23">
        <f t="shared" si="129"/>
        <v>85000</v>
      </c>
      <c r="J761" s="24">
        <f t="shared" si="129"/>
        <v>0</v>
      </c>
      <c r="K761" s="24">
        <f t="shared" si="129"/>
        <v>0</v>
      </c>
      <c r="L761" s="24">
        <f t="shared" si="129"/>
        <v>0</v>
      </c>
      <c r="M761" s="24">
        <f t="shared" si="129"/>
        <v>0</v>
      </c>
      <c r="N761" s="24">
        <f t="shared" si="129"/>
        <v>0</v>
      </c>
      <c r="O761" s="24">
        <f t="shared" si="129"/>
        <v>0</v>
      </c>
      <c r="P761" s="23">
        <f t="shared" si="129"/>
        <v>0</v>
      </c>
      <c r="Q761" s="25">
        <f t="shared" si="129"/>
        <v>0</v>
      </c>
    </row>
    <row r="762" spans="1:17" ht="30" outlineLevel="3">
      <c r="A762" s="15" t="s">
        <v>19</v>
      </c>
      <c r="B762" s="16">
        <v>999</v>
      </c>
      <c r="C762" s="17" t="s">
        <v>827</v>
      </c>
      <c r="D762" s="18" t="s">
        <v>3</v>
      </c>
      <c r="E762" s="17" t="s">
        <v>829</v>
      </c>
      <c r="F762" s="19">
        <v>0</v>
      </c>
      <c r="G762" s="19">
        <v>0</v>
      </c>
      <c r="H762" s="19">
        <v>1000000</v>
      </c>
      <c r="I762" s="19">
        <v>2800000</v>
      </c>
      <c r="J762" s="20">
        <v>0</v>
      </c>
      <c r="K762" s="20">
        <v>0</v>
      </c>
      <c r="L762" s="20">
        <v>23</v>
      </c>
      <c r="M762" s="20">
        <v>45</v>
      </c>
      <c r="N762" s="20">
        <f t="shared" si="126"/>
        <v>23</v>
      </c>
      <c r="O762" s="20">
        <f t="shared" si="127"/>
        <v>45</v>
      </c>
      <c r="P762" s="19">
        <v>0</v>
      </c>
      <c r="Q762" s="21">
        <v>0</v>
      </c>
    </row>
    <row r="763" spans="1:17" ht="30" outlineLevel="3">
      <c r="A763" s="15" t="s">
        <v>19</v>
      </c>
      <c r="B763" s="16">
        <v>999</v>
      </c>
      <c r="C763" s="17" t="s">
        <v>827</v>
      </c>
      <c r="D763" s="18" t="s">
        <v>3</v>
      </c>
      <c r="E763" s="17" t="s">
        <v>831</v>
      </c>
      <c r="F763" s="19">
        <v>0</v>
      </c>
      <c r="G763" s="19">
        <v>0</v>
      </c>
      <c r="H763" s="19">
        <v>475000</v>
      </c>
      <c r="I763" s="19">
        <v>475000</v>
      </c>
      <c r="J763" s="20">
        <v>0</v>
      </c>
      <c r="K763" s="20">
        <v>0</v>
      </c>
      <c r="L763" s="20">
        <v>0</v>
      </c>
      <c r="M763" s="20">
        <v>0</v>
      </c>
      <c r="N763" s="20">
        <f t="shared" si="126"/>
        <v>0</v>
      </c>
      <c r="O763" s="20">
        <f t="shared" si="127"/>
        <v>0</v>
      </c>
      <c r="P763" s="19">
        <v>0</v>
      </c>
      <c r="Q763" s="21">
        <v>0</v>
      </c>
    </row>
    <row r="764" spans="1:17" ht="30" outlineLevel="3">
      <c r="A764" s="15" t="s">
        <v>19</v>
      </c>
      <c r="B764" s="16">
        <v>999</v>
      </c>
      <c r="C764" s="17" t="s">
        <v>827</v>
      </c>
      <c r="D764" s="18" t="s">
        <v>3</v>
      </c>
      <c r="E764" s="17" t="s">
        <v>828</v>
      </c>
      <c r="F764" s="19">
        <v>0</v>
      </c>
      <c r="G764" s="19">
        <v>0</v>
      </c>
      <c r="H764" s="19">
        <v>19600000</v>
      </c>
      <c r="I764" s="19">
        <v>40200000</v>
      </c>
      <c r="J764" s="20">
        <v>0</v>
      </c>
      <c r="K764" s="20">
        <v>0</v>
      </c>
      <c r="L764" s="20">
        <v>0</v>
      </c>
      <c r="M764" s="20">
        <v>0</v>
      </c>
      <c r="N764" s="20">
        <f t="shared" si="126"/>
        <v>0</v>
      </c>
      <c r="O764" s="20">
        <f t="shared" si="127"/>
        <v>0</v>
      </c>
      <c r="P764" s="19">
        <v>0</v>
      </c>
      <c r="Q764" s="21">
        <v>0</v>
      </c>
    </row>
    <row r="765" spans="1:17" ht="30" outlineLevel="3">
      <c r="A765" s="15" t="s">
        <v>19</v>
      </c>
      <c r="B765" s="16">
        <v>999</v>
      </c>
      <c r="C765" s="17" t="s">
        <v>827</v>
      </c>
      <c r="D765" s="18" t="s">
        <v>3</v>
      </c>
      <c r="E765" s="17" t="s">
        <v>830</v>
      </c>
      <c r="F765" s="19">
        <v>0</v>
      </c>
      <c r="G765" s="19">
        <v>0</v>
      </c>
      <c r="H765" s="19">
        <v>2250000</v>
      </c>
      <c r="I765" s="19">
        <v>3500000</v>
      </c>
      <c r="J765" s="20">
        <v>0</v>
      </c>
      <c r="K765" s="20">
        <v>0</v>
      </c>
      <c r="L765" s="20">
        <v>0</v>
      </c>
      <c r="M765" s="20">
        <v>0</v>
      </c>
      <c r="N765" s="20">
        <f t="shared" si="126"/>
        <v>0</v>
      </c>
      <c r="O765" s="20">
        <f t="shared" si="127"/>
        <v>0</v>
      </c>
      <c r="P765" s="19">
        <v>0</v>
      </c>
      <c r="Q765" s="21">
        <v>0</v>
      </c>
    </row>
    <row r="766" spans="1:17" ht="30" outlineLevel="2">
      <c r="A766" s="15"/>
      <c r="B766" s="16"/>
      <c r="C766" s="26" t="s">
        <v>961</v>
      </c>
      <c r="D766" s="18"/>
      <c r="E766" s="17"/>
      <c r="F766" s="23">
        <f t="shared" ref="F766:Q766" si="130">SUBTOTAL(9,F762:F765)</f>
        <v>0</v>
      </c>
      <c r="G766" s="23">
        <f t="shared" si="130"/>
        <v>0</v>
      </c>
      <c r="H766" s="23">
        <f t="shared" si="130"/>
        <v>23325000</v>
      </c>
      <c r="I766" s="23">
        <f t="shared" si="130"/>
        <v>46975000</v>
      </c>
      <c r="J766" s="24">
        <f t="shared" si="130"/>
        <v>0</v>
      </c>
      <c r="K766" s="24">
        <f t="shared" si="130"/>
        <v>0</v>
      </c>
      <c r="L766" s="24">
        <f t="shared" si="130"/>
        <v>23</v>
      </c>
      <c r="M766" s="24">
        <f t="shared" si="130"/>
        <v>45</v>
      </c>
      <c r="N766" s="24">
        <f t="shared" si="130"/>
        <v>23</v>
      </c>
      <c r="O766" s="24">
        <f t="shared" si="130"/>
        <v>45</v>
      </c>
      <c r="P766" s="23">
        <f t="shared" si="130"/>
        <v>0</v>
      </c>
      <c r="Q766" s="25">
        <f t="shared" si="130"/>
        <v>0</v>
      </c>
    </row>
    <row r="767" spans="1:17" outlineLevel="1">
      <c r="A767" s="31" t="s">
        <v>858</v>
      </c>
      <c r="B767" s="16"/>
      <c r="C767" s="17"/>
      <c r="D767" s="18"/>
      <c r="E767" s="17"/>
      <c r="F767" s="28">
        <f t="shared" ref="F767:Q767" si="131">SUBTOTAL(9,F693:F765)</f>
        <v>64479324</v>
      </c>
      <c r="G767" s="28">
        <f t="shared" si="131"/>
        <v>68286407</v>
      </c>
      <c r="H767" s="28">
        <f t="shared" si="131"/>
        <v>42804510</v>
      </c>
      <c r="I767" s="28">
        <f t="shared" si="131"/>
        <v>63654510</v>
      </c>
      <c r="J767" s="29">
        <f t="shared" si="131"/>
        <v>132.5</v>
      </c>
      <c r="K767" s="29">
        <f t="shared" si="131"/>
        <v>132.5</v>
      </c>
      <c r="L767" s="29">
        <f t="shared" si="131"/>
        <v>28</v>
      </c>
      <c r="M767" s="29">
        <f t="shared" si="131"/>
        <v>50</v>
      </c>
      <c r="N767" s="29">
        <f t="shared" si="131"/>
        <v>160.5</v>
      </c>
      <c r="O767" s="29">
        <f t="shared" si="131"/>
        <v>182.5</v>
      </c>
      <c r="P767" s="28">
        <f t="shared" si="131"/>
        <v>0</v>
      </c>
      <c r="Q767" s="30">
        <f t="shared" si="131"/>
        <v>0</v>
      </c>
    </row>
    <row r="768" spans="1:17" ht="45" outlineLevel="3">
      <c r="A768" s="15" t="s">
        <v>54</v>
      </c>
      <c r="B768" s="16">
        <v>136</v>
      </c>
      <c r="C768" s="17" t="s">
        <v>55</v>
      </c>
      <c r="D768" s="18" t="s">
        <v>3</v>
      </c>
      <c r="E768" s="17" t="s">
        <v>65</v>
      </c>
      <c r="F768" s="19">
        <v>0</v>
      </c>
      <c r="G768" s="19">
        <v>0</v>
      </c>
      <c r="H768" s="19">
        <v>0</v>
      </c>
      <c r="I768" s="19">
        <v>0</v>
      </c>
      <c r="J768" s="20">
        <v>0</v>
      </c>
      <c r="K768" s="20">
        <v>0</v>
      </c>
      <c r="L768" s="20">
        <v>0</v>
      </c>
      <c r="M768" s="20">
        <v>0</v>
      </c>
      <c r="N768" s="20">
        <f t="shared" si="126"/>
        <v>0</v>
      </c>
      <c r="O768" s="20">
        <f t="shared" si="127"/>
        <v>0</v>
      </c>
      <c r="P768" s="19">
        <v>0</v>
      </c>
      <c r="Q768" s="21">
        <v>0</v>
      </c>
    </row>
    <row r="769" spans="1:17" ht="30" outlineLevel="3">
      <c r="A769" s="15" t="s">
        <v>54</v>
      </c>
      <c r="B769" s="16">
        <v>136</v>
      </c>
      <c r="C769" s="17" t="s">
        <v>55</v>
      </c>
      <c r="D769" s="18" t="s">
        <v>3</v>
      </c>
      <c r="E769" s="17" t="s">
        <v>62</v>
      </c>
      <c r="F769" s="19">
        <v>0</v>
      </c>
      <c r="G769" s="19">
        <v>0</v>
      </c>
      <c r="H769" s="19">
        <v>0</v>
      </c>
      <c r="I769" s="19">
        <v>0</v>
      </c>
      <c r="J769" s="20">
        <v>0</v>
      </c>
      <c r="K769" s="20">
        <v>0</v>
      </c>
      <c r="L769" s="20">
        <v>0</v>
      </c>
      <c r="M769" s="20">
        <v>0</v>
      </c>
      <c r="N769" s="20">
        <f t="shared" si="126"/>
        <v>0</v>
      </c>
      <c r="O769" s="20">
        <f t="shared" si="127"/>
        <v>0</v>
      </c>
      <c r="P769" s="19">
        <v>0</v>
      </c>
      <c r="Q769" s="21">
        <v>0</v>
      </c>
    </row>
    <row r="770" spans="1:17" ht="30" outlineLevel="3">
      <c r="A770" s="15" t="s">
        <v>54</v>
      </c>
      <c r="B770" s="16">
        <v>136</v>
      </c>
      <c r="C770" s="17" t="s">
        <v>55</v>
      </c>
      <c r="D770" s="18" t="s">
        <v>3</v>
      </c>
      <c r="E770" s="17" t="s">
        <v>64</v>
      </c>
      <c r="F770" s="19">
        <v>0</v>
      </c>
      <c r="G770" s="19">
        <v>0</v>
      </c>
      <c r="H770" s="19">
        <v>600000</v>
      </c>
      <c r="I770" s="19">
        <v>600000</v>
      </c>
      <c r="J770" s="20">
        <v>0</v>
      </c>
      <c r="K770" s="20">
        <v>0</v>
      </c>
      <c r="L770" s="20">
        <v>0</v>
      </c>
      <c r="M770" s="20">
        <v>0</v>
      </c>
      <c r="N770" s="20">
        <f t="shared" si="126"/>
        <v>0</v>
      </c>
      <c r="O770" s="20">
        <f t="shared" si="127"/>
        <v>0</v>
      </c>
      <c r="P770" s="19">
        <v>0</v>
      </c>
      <c r="Q770" s="21">
        <v>0</v>
      </c>
    </row>
    <row r="771" spans="1:17" ht="45" outlineLevel="3">
      <c r="A771" s="15" t="s">
        <v>54</v>
      </c>
      <c r="B771" s="16">
        <v>136</v>
      </c>
      <c r="C771" s="17" t="s">
        <v>55</v>
      </c>
      <c r="D771" s="18" t="s">
        <v>3</v>
      </c>
      <c r="E771" s="17" t="s">
        <v>59</v>
      </c>
      <c r="F771" s="19">
        <v>0</v>
      </c>
      <c r="G771" s="19">
        <v>0</v>
      </c>
      <c r="H771" s="19">
        <v>432093</v>
      </c>
      <c r="I771" s="19">
        <v>0</v>
      </c>
      <c r="J771" s="20">
        <v>0</v>
      </c>
      <c r="K771" s="20">
        <v>0</v>
      </c>
      <c r="L771" s="20">
        <v>0</v>
      </c>
      <c r="M771" s="20">
        <v>0</v>
      </c>
      <c r="N771" s="20">
        <f t="shared" si="126"/>
        <v>0</v>
      </c>
      <c r="O771" s="20">
        <f t="shared" si="127"/>
        <v>0</v>
      </c>
      <c r="P771" s="19">
        <v>0</v>
      </c>
      <c r="Q771" s="21">
        <v>0</v>
      </c>
    </row>
    <row r="772" spans="1:17" ht="30" outlineLevel="3">
      <c r="A772" s="15" t="s">
        <v>54</v>
      </c>
      <c r="B772" s="16">
        <v>136</v>
      </c>
      <c r="C772" s="17" t="s">
        <v>55</v>
      </c>
      <c r="D772" s="18" t="s">
        <v>3</v>
      </c>
      <c r="E772" s="17" t="s">
        <v>58</v>
      </c>
      <c r="F772" s="19">
        <v>0</v>
      </c>
      <c r="G772" s="19">
        <v>0</v>
      </c>
      <c r="H772" s="19">
        <v>1035697</v>
      </c>
      <c r="I772" s="19">
        <v>535697</v>
      </c>
      <c r="J772" s="20">
        <v>0</v>
      </c>
      <c r="K772" s="20">
        <v>0</v>
      </c>
      <c r="L772" s="20">
        <v>0</v>
      </c>
      <c r="M772" s="20">
        <v>0</v>
      </c>
      <c r="N772" s="20">
        <f t="shared" si="126"/>
        <v>0</v>
      </c>
      <c r="O772" s="20">
        <f t="shared" si="127"/>
        <v>0</v>
      </c>
      <c r="P772" s="19">
        <v>0</v>
      </c>
      <c r="Q772" s="21">
        <v>0</v>
      </c>
    </row>
    <row r="773" spans="1:17" ht="60" outlineLevel="3">
      <c r="A773" s="15" t="s">
        <v>54</v>
      </c>
      <c r="B773" s="16">
        <v>136</v>
      </c>
      <c r="C773" s="17" t="s">
        <v>55</v>
      </c>
      <c r="D773" s="18" t="s">
        <v>3</v>
      </c>
      <c r="E773" s="17" t="s">
        <v>56</v>
      </c>
      <c r="F773" s="19">
        <v>0</v>
      </c>
      <c r="G773" s="19">
        <v>0</v>
      </c>
      <c r="H773" s="19">
        <v>0</v>
      </c>
      <c r="I773" s="19">
        <v>0</v>
      </c>
      <c r="J773" s="20">
        <v>0</v>
      </c>
      <c r="K773" s="20">
        <v>0</v>
      </c>
      <c r="L773" s="20">
        <v>0</v>
      </c>
      <c r="M773" s="20">
        <v>0</v>
      </c>
      <c r="N773" s="20">
        <f t="shared" si="126"/>
        <v>0</v>
      </c>
      <c r="O773" s="20">
        <f t="shared" si="127"/>
        <v>0</v>
      </c>
      <c r="P773" s="19">
        <v>0</v>
      </c>
      <c r="Q773" s="21">
        <v>0</v>
      </c>
    </row>
    <row r="774" spans="1:17" ht="45" outlineLevel="3">
      <c r="A774" s="15" t="s">
        <v>54</v>
      </c>
      <c r="B774" s="16">
        <v>136</v>
      </c>
      <c r="C774" s="17" t="s">
        <v>55</v>
      </c>
      <c r="D774" s="18" t="s">
        <v>3</v>
      </c>
      <c r="E774" s="17" t="s">
        <v>60</v>
      </c>
      <c r="F774" s="19">
        <v>0</v>
      </c>
      <c r="G774" s="19">
        <v>0</v>
      </c>
      <c r="H774" s="19">
        <v>2974400</v>
      </c>
      <c r="I774" s="19">
        <v>2974400</v>
      </c>
      <c r="J774" s="20">
        <v>0</v>
      </c>
      <c r="K774" s="20">
        <v>0</v>
      </c>
      <c r="L774" s="20">
        <v>0</v>
      </c>
      <c r="M774" s="20">
        <v>0</v>
      </c>
      <c r="N774" s="20">
        <f t="shared" si="126"/>
        <v>0</v>
      </c>
      <c r="O774" s="20">
        <f t="shared" si="127"/>
        <v>0</v>
      </c>
      <c r="P774" s="19">
        <v>0</v>
      </c>
      <c r="Q774" s="21">
        <v>0</v>
      </c>
    </row>
    <row r="775" spans="1:17" ht="45" outlineLevel="3">
      <c r="A775" s="15" t="s">
        <v>54</v>
      </c>
      <c r="B775" s="16">
        <v>136</v>
      </c>
      <c r="C775" s="17" t="s">
        <v>55</v>
      </c>
      <c r="D775" s="18" t="s">
        <v>3</v>
      </c>
      <c r="E775" s="17" t="s">
        <v>61</v>
      </c>
      <c r="F775" s="19">
        <v>0</v>
      </c>
      <c r="G775" s="19">
        <v>0</v>
      </c>
      <c r="H775" s="19">
        <v>0</v>
      </c>
      <c r="I775" s="19">
        <v>0</v>
      </c>
      <c r="J775" s="20">
        <v>0</v>
      </c>
      <c r="K775" s="20">
        <v>0</v>
      </c>
      <c r="L775" s="20">
        <v>15</v>
      </c>
      <c r="M775" s="20">
        <v>24</v>
      </c>
      <c r="N775" s="20">
        <f t="shared" si="126"/>
        <v>15</v>
      </c>
      <c r="O775" s="20">
        <f t="shared" si="127"/>
        <v>24</v>
      </c>
      <c r="P775" s="19">
        <v>0</v>
      </c>
      <c r="Q775" s="21">
        <v>0</v>
      </c>
    </row>
    <row r="776" spans="1:17" ht="30" outlineLevel="3">
      <c r="A776" s="15" t="s">
        <v>54</v>
      </c>
      <c r="B776" s="16">
        <v>136</v>
      </c>
      <c r="C776" s="17" t="s">
        <v>55</v>
      </c>
      <c r="D776" s="18" t="s">
        <v>3</v>
      </c>
      <c r="E776" s="17" t="s">
        <v>57</v>
      </c>
      <c r="F776" s="19">
        <v>0</v>
      </c>
      <c r="G776" s="19">
        <v>0</v>
      </c>
      <c r="H776" s="19">
        <v>3000000</v>
      </c>
      <c r="I776" s="19">
        <v>3000000</v>
      </c>
      <c r="J776" s="20">
        <v>0</v>
      </c>
      <c r="K776" s="20">
        <v>0</v>
      </c>
      <c r="L776" s="20">
        <v>0</v>
      </c>
      <c r="M776" s="20">
        <v>0</v>
      </c>
      <c r="N776" s="20">
        <f t="shared" si="126"/>
        <v>0</v>
      </c>
      <c r="O776" s="20">
        <f t="shared" si="127"/>
        <v>0</v>
      </c>
      <c r="P776" s="19">
        <v>0</v>
      </c>
      <c r="Q776" s="21">
        <v>0</v>
      </c>
    </row>
    <row r="777" spans="1:17" ht="60" outlineLevel="3">
      <c r="A777" s="15" t="s">
        <v>54</v>
      </c>
      <c r="B777" s="16">
        <v>136</v>
      </c>
      <c r="C777" s="17" t="s">
        <v>55</v>
      </c>
      <c r="D777" s="18" t="s">
        <v>3</v>
      </c>
      <c r="E777" s="17" t="s">
        <v>63</v>
      </c>
      <c r="F777" s="19">
        <v>0</v>
      </c>
      <c r="G777" s="19">
        <v>0</v>
      </c>
      <c r="H777" s="19">
        <v>0</v>
      </c>
      <c r="I777" s="19">
        <v>0</v>
      </c>
      <c r="J777" s="20">
        <v>0</v>
      </c>
      <c r="K777" s="20">
        <v>0</v>
      </c>
      <c r="L777" s="20">
        <v>0</v>
      </c>
      <c r="M777" s="20">
        <v>0</v>
      </c>
      <c r="N777" s="20">
        <f t="shared" si="126"/>
        <v>0</v>
      </c>
      <c r="O777" s="20">
        <f t="shared" si="127"/>
        <v>0</v>
      </c>
      <c r="P777" s="19">
        <v>0</v>
      </c>
      <c r="Q777" s="21">
        <v>0</v>
      </c>
    </row>
    <row r="778" spans="1:17" ht="30" outlineLevel="2">
      <c r="A778" s="15"/>
      <c r="B778" s="16"/>
      <c r="C778" s="26" t="s">
        <v>962</v>
      </c>
      <c r="D778" s="18"/>
      <c r="E778" s="17"/>
      <c r="F778" s="23">
        <f t="shared" ref="F778:Q778" si="132">SUBTOTAL(9,F768:F777)</f>
        <v>0</v>
      </c>
      <c r="G778" s="23">
        <f t="shared" si="132"/>
        <v>0</v>
      </c>
      <c r="H778" s="23">
        <f t="shared" si="132"/>
        <v>8042190</v>
      </c>
      <c r="I778" s="23">
        <f t="shared" si="132"/>
        <v>7110097</v>
      </c>
      <c r="J778" s="24">
        <f t="shared" si="132"/>
        <v>0</v>
      </c>
      <c r="K778" s="24">
        <f t="shared" si="132"/>
        <v>0</v>
      </c>
      <c r="L778" s="24">
        <f t="shared" si="132"/>
        <v>15</v>
      </c>
      <c r="M778" s="24">
        <f t="shared" si="132"/>
        <v>24</v>
      </c>
      <c r="N778" s="24">
        <f t="shared" si="132"/>
        <v>15</v>
      </c>
      <c r="O778" s="24">
        <f t="shared" si="132"/>
        <v>24</v>
      </c>
      <c r="P778" s="23">
        <f t="shared" si="132"/>
        <v>0</v>
      </c>
      <c r="Q778" s="25">
        <f t="shared" si="132"/>
        <v>0</v>
      </c>
    </row>
    <row r="779" spans="1:17" ht="45" outlineLevel="3">
      <c r="A779" s="15" t="s">
        <v>54</v>
      </c>
      <c r="B779" s="16">
        <v>934</v>
      </c>
      <c r="C779" s="17" t="s">
        <v>801</v>
      </c>
      <c r="D779" s="18" t="s">
        <v>3</v>
      </c>
      <c r="E779" s="17" t="s">
        <v>802</v>
      </c>
      <c r="F779" s="19">
        <v>250000</v>
      </c>
      <c r="G779" s="19">
        <v>250000</v>
      </c>
      <c r="H779" s="19">
        <v>0</v>
      </c>
      <c r="I779" s="19">
        <v>0</v>
      </c>
      <c r="J779" s="20">
        <v>0</v>
      </c>
      <c r="K779" s="20">
        <v>0</v>
      </c>
      <c r="L779" s="20">
        <v>0</v>
      </c>
      <c r="M779" s="20">
        <v>0</v>
      </c>
      <c r="N779" s="20">
        <f t="shared" si="126"/>
        <v>0</v>
      </c>
      <c r="O779" s="20">
        <f t="shared" si="127"/>
        <v>0</v>
      </c>
      <c r="P779" s="19">
        <v>0</v>
      </c>
      <c r="Q779" s="21">
        <v>0</v>
      </c>
    </row>
    <row r="780" spans="1:17" ht="45" outlineLevel="3">
      <c r="A780" s="15" t="s">
        <v>54</v>
      </c>
      <c r="B780" s="16">
        <v>934</v>
      </c>
      <c r="C780" s="17" t="s">
        <v>801</v>
      </c>
      <c r="D780" s="18" t="s">
        <v>3</v>
      </c>
      <c r="E780" s="17" t="s">
        <v>805</v>
      </c>
      <c r="F780" s="19">
        <v>250000</v>
      </c>
      <c r="G780" s="19">
        <v>250000</v>
      </c>
      <c r="H780" s="19">
        <v>0</v>
      </c>
      <c r="I780" s="19">
        <v>0</v>
      </c>
      <c r="J780" s="20">
        <v>0</v>
      </c>
      <c r="K780" s="20">
        <v>0</v>
      </c>
      <c r="L780" s="20">
        <v>0</v>
      </c>
      <c r="M780" s="20">
        <v>0</v>
      </c>
      <c r="N780" s="20">
        <f t="shared" si="126"/>
        <v>0</v>
      </c>
      <c r="O780" s="20">
        <f t="shared" si="127"/>
        <v>0</v>
      </c>
      <c r="P780" s="19">
        <v>0</v>
      </c>
      <c r="Q780" s="21">
        <v>0</v>
      </c>
    </row>
    <row r="781" spans="1:17" ht="45" outlineLevel="3">
      <c r="A781" s="15" t="s">
        <v>54</v>
      </c>
      <c r="B781" s="16">
        <v>934</v>
      </c>
      <c r="C781" s="17" t="s">
        <v>801</v>
      </c>
      <c r="D781" s="18" t="s">
        <v>3</v>
      </c>
      <c r="E781" s="17" t="s">
        <v>806</v>
      </c>
      <c r="F781" s="19">
        <v>2800000</v>
      </c>
      <c r="G781" s="19">
        <v>2800000</v>
      </c>
      <c r="H781" s="19">
        <v>0</v>
      </c>
      <c r="I781" s="19">
        <v>0</v>
      </c>
      <c r="J781" s="20">
        <v>0</v>
      </c>
      <c r="K781" s="20">
        <v>0</v>
      </c>
      <c r="L781" s="20">
        <v>0</v>
      </c>
      <c r="M781" s="20">
        <v>0</v>
      </c>
      <c r="N781" s="20">
        <f t="shared" si="126"/>
        <v>0</v>
      </c>
      <c r="O781" s="20">
        <f t="shared" si="127"/>
        <v>0</v>
      </c>
      <c r="P781" s="19">
        <v>0</v>
      </c>
      <c r="Q781" s="21">
        <v>0</v>
      </c>
    </row>
    <row r="782" spans="1:17" ht="45" outlineLevel="3">
      <c r="A782" s="15" t="s">
        <v>54</v>
      </c>
      <c r="B782" s="16">
        <v>934</v>
      </c>
      <c r="C782" s="17" t="s">
        <v>801</v>
      </c>
      <c r="D782" s="18" t="s">
        <v>3</v>
      </c>
      <c r="E782" s="17" t="s">
        <v>803</v>
      </c>
      <c r="F782" s="19">
        <v>2000000</v>
      </c>
      <c r="G782" s="19">
        <v>2000000</v>
      </c>
      <c r="H782" s="19">
        <v>0</v>
      </c>
      <c r="I782" s="19">
        <v>0</v>
      </c>
      <c r="J782" s="20">
        <v>0</v>
      </c>
      <c r="K782" s="20">
        <v>0</v>
      </c>
      <c r="L782" s="20">
        <v>0</v>
      </c>
      <c r="M782" s="20">
        <v>0</v>
      </c>
      <c r="N782" s="20">
        <f t="shared" si="126"/>
        <v>0</v>
      </c>
      <c r="O782" s="20">
        <f t="shared" si="127"/>
        <v>0</v>
      </c>
      <c r="P782" s="19">
        <v>0</v>
      </c>
      <c r="Q782" s="21">
        <v>0</v>
      </c>
    </row>
    <row r="783" spans="1:17" ht="105" outlineLevel="3">
      <c r="A783" s="15" t="s">
        <v>54</v>
      </c>
      <c r="B783" s="16">
        <v>934</v>
      </c>
      <c r="C783" s="17" t="s">
        <v>801</v>
      </c>
      <c r="D783" s="18" t="s">
        <v>3</v>
      </c>
      <c r="E783" s="17" t="s">
        <v>804</v>
      </c>
      <c r="F783" s="19">
        <v>500000</v>
      </c>
      <c r="G783" s="19">
        <v>500000</v>
      </c>
      <c r="H783" s="19">
        <v>0</v>
      </c>
      <c r="I783" s="19">
        <v>0</v>
      </c>
      <c r="J783" s="20">
        <v>0</v>
      </c>
      <c r="K783" s="20">
        <v>0</v>
      </c>
      <c r="L783" s="20">
        <v>0</v>
      </c>
      <c r="M783" s="20">
        <v>0</v>
      </c>
      <c r="N783" s="20">
        <f t="shared" si="126"/>
        <v>0</v>
      </c>
      <c r="O783" s="20">
        <f t="shared" si="127"/>
        <v>0</v>
      </c>
      <c r="P783" s="19">
        <v>0</v>
      </c>
      <c r="Q783" s="21">
        <v>0</v>
      </c>
    </row>
    <row r="784" spans="1:17" ht="45" outlineLevel="2">
      <c r="A784" s="15"/>
      <c r="B784" s="16"/>
      <c r="C784" s="26" t="s">
        <v>963</v>
      </c>
      <c r="D784" s="18"/>
      <c r="E784" s="17"/>
      <c r="F784" s="23">
        <f t="shared" ref="F784:Q784" si="133">SUBTOTAL(9,F779:F783)</f>
        <v>5800000</v>
      </c>
      <c r="G784" s="23">
        <f t="shared" si="133"/>
        <v>5800000</v>
      </c>
      <c r="H784" s="23">
        <f t="shared" si="133"/>
        <v>0</v>
      </c>
      <c r="I784" s="23">
        <f t="shared" si="133"/>
        <v>0</v>
      </c>
      <c r="J784" s="24">
        <f t="shared" si="133"/>
        <v>0</v>
      </c>
      <c r="K784" s="24">
        <f t="shared" si="133"/>
        <v>0</v>
      </c>
      <c r="L784" s="24">
        <f t="shared" si="133"/>
        <v>0</v>
      </c>
      <c r="M784" s="24">
        <f t="shared" si="133"/>
        <v>0</v>
      </c>
      <c r="N784" s="24">
        <f t="shared" si="133"/>
        <v>0</v>
      </c>
      <c r="O784" s="24">
        <f t="shared" si="133"/>
        <v>0</v>
      </c>
      <c r="P784" s="23">
        <f t="shared" si="133"/>
        <v>0</v>
      </c>
      <c r="Q784" s="25">
        <f t="shared" si="133"/>
        <v>0</v>
      </c>
    </row>
    <row r="785" spans="1:17" outlineLevel="1">
      <c r="A785" s="31" t="s">
        <v>859</v>
      </c>
      <c r="B785" s="16"/>
      <c r="C785" s="17"/>
      <c r="D785" s="18"/>
      <c r="E785" s="17"/>
      <c r="F785" s="28">
        <f t="shared" ref="F785:Q785" si="134">SUBTOTAL(9,F768:F783)</f>
        <v>5800000</v>
      </c>
      <c r="G785" s="28">
        <f t="shared" si="134"/>
        <v>5800000</v>
      </c>
      <c r="H785" s="28">
        <f t="shared" si="134"/>
        <v>8042190</v>
      </c>
      <c r="I785" s="28">
        <f t="shared" si="134"/>
        <v>7110097</v>
      </c>
      <c r="J785" s="29">
        <f t="shared" si="134"/>
        <v>0</v>
      </c>
      <c r="K785" s="29">
        <f t="shared" si="134"/>
        <v>0</v>
      </c>
      <c r="L785" s="29">
        <f t="shared" si="134"/>
        <v>15</v>
      </c>
      <c r="M785" s="29">
        <f t="shared" si="134"/>
        <v>24</v>
      </c>
      <c r="N785" s="29">
        <f t="shared" si="134"/>
        <v>15</v>
      </c>
      <c r="O785" s="29">
        <f t="shared" si="134"/>
        <v>24</v>
      </c>
      <c r="P785" s="28">
        <f t="shared" si="134"/>
        <v>0</v>
      </c>
      <c r="Q785" s="30">
        <f t="shared" si="134"/>
        <v>0</v>
      </c>
    </row>
    <row r="786" spans="1:17" ht="60" outlineLevel="3">
      <c r="A786" s="15" t="s">
        <v>103</v>
      </c>
      <c r="B786" s="16">
        <v>154</v>
      </c>
      <c r="C786" s="17" t="s">
        <v>104</v>
      </c>
      <c r="D786" s="18" t="s">
        <v>3</v>
      </c>
      <c r="E786" s="17" t="s">
        <v>107</v>
      </c>
      <c r="F786" s="19">
        <v>0</v>
      </c>
      <c r="G786" s="19">
        <v>0</v>
      </c>
      <c r="H786" s="19">
        <v>6131799</v>
      </c>
      <c r="I786" s="19">
        <v>6131799</v>
      </c>
      <c r="J786" s="20">
        <v>0</v>
      </c>
      <c r="K786" s="20">
        <v>0</v>
      </c>
      <c r="L786" s="20">
        <v>0</v>
      </c>
      <c r="M786" s="20">
        <v>0</v>
      </c>
      <c r="N786" s="20">
        <f t="shared" si="126"/>
        <v>0</v>
      </c>
      <c r="O786" s="20">
        <f t="shared" si="127"/>
        <v>0</v>
      </c>
      <c r="P786" s="19">
        <v>0</v>
      </c>
      <c r="Q786" s="21">
        <v>0</v>
      </c>
    </row>
    <row r="787" spans="1:17" ht="30" outlineLevel="3">
      <c r="A787" s="15" t="s">
        <v>103</v>
      </c>
      <c r="B787" s="16">
        <v>154</v>
      </c>
      <c r="C787" s="17" t="s">
        <v>104</v>
      </c>
      <c r="D787" s="18" t="s">
        <v>3</v>
      </c>
      <c r="E787" s="17" t="s">
        <v>105</v>
      </c>
      <c r="F787" s="19">
        <v>0</v>
      </c>
      <c r="G787" s="19">
        <v>0</v>
      </c>
      <c r="H787" s="19">
        <v>1218414</v>
      </c>
      <c r="I787" s="19">
        <v>1306674</v>
      </c>
      <c r="J787" s="20">
        <v>0</v>
      </c>
      <c r="K787" s="20">
        <v>0</v>
      </c>
      <c r="L787" s="20">
        <v>0</v>
      </c>
      <c r="M787" s="20">
        <v>0</v>
      </c>
      <c r="N787" s="20">
        <f t="shared" si="126"/>
        <v>0</v>
      </c>
      <c r="O787" s="20">
        <f t="shared" si="127"/>
        <v>0</v>
      </c>
      <c r="P787" s="19">
        <v>0</v>
      </c>
      <c r="Q787" s="21">
        <v>0</v>
      </c>
    </row>
    <row r="788" spans="1:17" ht="45" outlineLevel="3">
      <c r="A788" s="15" t="s">
        <v>103</v>
      </c>
      <c r="B788" s="16">
        <v>154</v>
      </c>
      <c r="C788" s="17" t="s">
        <v>104</v>
      </c>
      <c r="D788" s="18" t="s">
        <v>3</v>
      </c>
      <c r="E788" s="17" t="s">
        <v>108</v>
      </c>
      <c r="F788" s="19">
        <v>0</v>
      </c>
      <c r="G788" s="19">
        <v>0</v>
      </c>
      <c r="H788" s="19">
        <v>2939</v>
      </c>
      <c r="I788" s="19">
        <v>2939</v>
      </c>
      <c r="J788" s="20">
        <v>0</v>
      </c>
      <c r="K788" s="20">
        <v>0</v>
      </c>
      <c r="L788" s="20">
        <v>0</v>
      </c>
      <c r="M788" s="20">
        <v>0</v>
      </c>
      <c r="N788" s="20">
        <f t="shared" si="126"/>
        <v>0</v>
      </c>
      <c r="O788" s="20">
        <f t="shared" si="127"/>
        <v>0</v>
      </c>
      <c r="P788" s="19">
        <v>0</v>
      </c>
      <c r="Q788" s="21">
        <v>0</v>
      </c>
    </row>
    <row r="789" spans="1:17" ht="45" outlineLevel="3">
      <c r="A789" s="15" t="s">
        <v>103</v>
      </c>
      <c r="B789" s="16">
        <v>154</v>
      </c>
      <c r="C789" s="17" t="s">
        <v>104</v>
      </c>
      <c r="D789" s="18" t="s">
        <v>3</v>
      </c>
      <c r="E789" s="17" t="s">
        <v>106</v>
      </c>
      <c r="F789" s="19">
        <v>0</v>
      </c>
      <c r="G789" s="19">
        <v>0</v>
      </c>
      <c r="H789" s="19">
        <v>0</v>
      </c>
      <c r="I789" s="19">
        <v>0</v>
      </c>
      <c r="J789" s="20">
        <v>0</v>
      </c>
      <c r="K789" s="20">
        <v>0</v>
      </c>
      <c r="L789" s="20">
        <v>0</v>
      </c>
      <c r="M789" s="20">
        <v>0</v>
      </c>
      <c r="N789" s="20">
        <f t="shared" si="126"/>
        <v>0</v>
      </c>
      <c r="O789" s="20">
        <f t="shared" si="127"/>
        <v>0</v>
      </c>
      <c r="P789" s="19">
        <v>0</v>
      </c>
      <c r="Q789" s="21">
        <v>0</v>
      </c>
    </row>
    <row r="790" spans="1:17" ht="60" outlineLevel="3">
      <c r="A790" s="15" t="s">
        <v>103</v>
      </c>
      <c r="B790" s="16">
        <v>154</v>
      </c>
      <c r="C790" s="17" t="s">
        <v>104</v>
      </c>
      <c r="D790" s="18" t="s">
        <v>3</v>
      </c>
      <c r="E790" s="17" t="s">
        <v>109</v>
      </c>
      <c r="F790" s="19">
        <v>0</v>
      </c>
      <c r="G790" s="19">
        <v>0</v>
      </c>
      <c r="H790" s="19">
        <v>0</v>
      </c>
      <c r="I790" s="19">
        <v>0</v>
      </c>
      <c r="J790" s="20">
        <v>0</v>
      </c>
      <c r="K790" s="20">
        <v>0</v>
      </c>
      <c r="L790" s="20">
        <v>0</v>
      </c>
      <c r="M790" s="20">
        <v>0</v>
      </c>
      <c r="N790" s="20">
        <f t="shared" si="126"/>
        <v>0</v>
      </c>
      <c r="O790" s="20">
        <f t="shared" si="127"/>
        <v>0</v>
      </c>
      <c r="P790" s="19">
        <v>0</v>
      </c>
      <c r="Q790" s="21">
        <v>0</v>
      </c>
    </row>
    <row r="791" spans="1:17" ht="60" outlineLevel="3">
      <c r="A791" s="15" t="s">
        <v>103</v>
      </c>
      <c r="B791" s="16">
        <v>154</v>
      </c>
      <c r="C791" s="17" t="s">
        <v>104</v>
      </c>
      <c r="D791" s="18" t="s">
        <v>3</v>
      </c>
      <c r="E791" s="17" t="s">
        <v>110</v>
      </c>
      <c r="F791" s="19">
        <v>0</v>
      </c>
      <c r="G791" s="19">
        <v>0</v>
      </c>
      <c r="H791" s="19">
        <v>4000000</v>
      </c>
      <c r="I791" s="19">
        <v>4000000</v>
      </c>
      <c r="J791" s="20">
        <v>0</v>
      </c>
      <c r="K791" s="20">
        <v>0</v>
      </c>
      <c r="L791" s="20">
        <v>0</v>
      </c>
      <c r="M791" s="20">
        <v>0</v>
      </c>
      <c r="N791" s="20">
        <f t="shared" si="126"/>
        <v>0</v>
      </c>
      <c r="O791" s="20">
        <f t="shared" si="127"/>
        <v>0</v>
      </c>
      <c r="P791" s="19">
        <v>0</v>
      </c>
      <c r="Q791" s="21">
        <v>0</v>
      </c>
    </row>
    <row r="792" spans="1:17" ht="30" outlineLevel="2">
      <c r="A792" s="15"/>
      <c r="B792" s="16"/>
      <c r="C792" s="26" t="s">
        <v>964</v>
      </c>
      <c r="D792" s="18"/>
      <c r="E792" s="17"/>
      <c r="F792" s="23">
        <f t="shared" ref="F792:Q792" si="135">SUBTOTAL(9,F786:F791)</f>
        <v>0</v>
      </c>
      <c r="G792" s="23">
        <f t="shared" si="135"/>
        <v>0</v>
      </c>
      <c r="H792" s="23">
        <f t="shared" si="135"/>
        <v>11353152</v>
      </c>
      <c r="I792" s="23">
        <f t="shared" si="135"/>
        <v>11441412</v>
      </c>
      <c r="J792" s="24">
        <f t="shared" si="135"/>
        <v>0</v>
      </c>
      <c r="K792" s="24">
        <f t="shared" si="135"/>
        <v>0</v>
      </c>
      <c r="L792" s="24">
        <f t="shared" si="135"/>
        <v>0</v>
      </c>
      <c r="M792" s="24">
        <f t="shared" si="135"/>
        <v>0</v>
      </c>
      <c r="N792" s="24">
        <f t="shared" si="135"/>
        <v>0</v>
      </c>
      <c r="O792" s="24">
        <f t="shared" si="135"/>
        <v>0</v>
      </c>
      <c r="P792" s="23">
        <f t="shared" si="135"/>
        <v>0</v>
      </c>
      <c r="Q792" s="25">
        <f t="shared" si="135"/>
        <v>0</v>
      </c>
    </row>
    <row r="793" spans="1:17" outlineLevel="3">
      <c r="A793" s="15" t="s">
        <v>103</v>
      </c>
      <c r="B793" s="16">
        <v>407</v>
      </c>
      <c r="C793" s="17" t="s">
        <v>582</v>
      </c>
      <c r="D793" s="18" t="s">
        <v>3</v>
      </c>
      <c r="E793" s="17" t="s">
        <v>583</v>
      </c>
      <c r="F793" s="19">
        <v>0</v>
      </c>
      <c r="G793" s="19">
        <v>0</v>
      </c>
      <c r="H793" s="19">
        <v>6175000</v>
      </c>
      <c r="I793" s="19">
        <v>9500000</v>
      </c>
      <c r="J793" s="20">
        <v>0</v>
      </c>
      <c r="K793" s="20">
        <v>0</v>
      </c>
      <c r="L793" s="20">
        <v>0</v>
      </c>
      <c r="M793" s="20">
        <v>0</v>
      </c>
      <c r="N793" s="20">
        <f t="shared" si="126"/>
        <v>0</v>
      </c>
      <c r="O793" s="20">
        <f t="shared" si="127"/>
        <v>0</v>
      </c>
      <c r="P793" s="19">
        <v>0</v>
      </c>
      <c r="Q793" s="21">
        <v>0</v>
      </c>
    </row>
    <row r="794" spans="1:17" ht="30" outlineLevel="3">
      <c r="A794" s="15" t="s">
        <v>103</v>
      </c>
      <c r="B794" s="16">
        <v>407</v>
      </c>
      <c r="C794" s="17" t="s">
        <v>582</v>
      </c>
      <c r="D794" s="18" t="s">
        <v>3</v>
      </c>
      <c r="E794" s="17" t="s">
        <v>584</v>
      </c>
      <c r="F794" s="19">
        <v>0</v>
      </c>
      <c r="G794" s="19">
        <v>0</v>
      </c>
      <c r="H794" s="19">
        <v>11733579</v>
      </c>
      <c r="I794" s="19">
        <v>10031100</v>
      </c>
      <c r="J794" s="20">
        <v>0</v>
      </c>
      <c r="K794" s="20">
        <v>0</v>
      </c>
      <c r="L794" s="20">
        <v>0</v>
      </c>
      <c r="M794" s="20">
        <v>0</v>
      </c>
      <c r="N794" s="20">
        <f t="shared" si="126"/>
        <v>0</v>
      </c>
      <c r="O794" s="20">
        <f t="shared" si="127"/>
        <v>0</v>
      </c>
      <c r="P794" s="19">
        <v>0</v>
      </c>
      <c r="Q794" s="21">
        <v>0</v>
      </c>
    </row>
    <row r="795" spans="1:17" ht="45" outlineLevel="3">
      <c r="A795" s="15" t="s">
        <v>103</v>
      </c>
      <c r="B795" s="16">
        <v>407</v>
      </c>
      <c r="C795" s="17" t="s">
        <v>582</v>
      </c>
      <c r="D795" s="18" t="s">
        <v>3</v>
      </c>
      <c r="E795" s="17" t="s">
        <v>585</v>
      </c>
      <c r="F795" s="19">
        <v>0</v>
      </c>
      <c r="G795" s="19">
        <v>0</v>
      </c>
      <c r="H795" s="19">
        <v>37000000</v>
      </c>
      <c r="I795" s="19">
        <v>0</v>
      </c>
      <c r="J795" s="20">
        <v>0</v>
      </c>
      <c r="K795" s="20">
        <v>0</v>
      </c>
      <c r="L795" s="20">
        <v>0</v>
      </c>
      <c r="M795" s="20">
        <v>0</v>
      </c>
      <c r="N795" s="20">
        <f t="shared" si="126"/>
        <v>0</v>
      </c>
      <c r="O795" s="20">
        <f t="shared" si="127"/>
        <v>0</v>
      </c>
      <c r="P795" s="19">
        <v>0</v>
      </c>
      <c r="Q795" s="21">
        <v>0</v>
      </c>
    </row>
    <row r="796" spans="1:17" ht="30" outlineLevel="3">
      <c r="A796" s="15" t="s">
        <v>103</v>
      </c>
      <c r="B796" s="16">
        <v>407</v>
      </c>
      <c r="C796" s="17" t="s">
        <v>582</v>
      </c>
      <c r="D796" s="18" t="s">
        <v>3</v>
      </c>
      <c r="E796" s="17" t="s">
        <v>586</v>
      </c>
      <c r="F796" s="19">
        <v>0</v>
      </c>
      <c r="G796" s="19">
        <v>0</v>
      </c>
      <c r="H796" s="19">
        <v>750000</v>
      </c>
      <c r="I796" s="19">
        <v>750000</v>
      </c>
      <c r="J796" s="20">
        <v>0</v>
      </c>
      <c r="K796" s="20">
        <v>0</v>
      </c>
      <c r="L796" s="20">
        <v>0</v>
      </c>
      <c r="M796" s="20">
        <v>0</v>
      </c>
      <c r="N796" s="20">
        <f t="shared" si="126"/>
        <v>0</v>
      </c>
      <c r="O796" s="20">
        <f t="shared" si="127"/>
        <v>0</v>
      </c>
      <c r="P796" s="19">
        <v>0</v>
      </c>
      <c r="Q796" s="21">
        <v>0</v>
      </c>
    </row>
    <row r="797" spans="1:17" ht="45" outlineLevel="3">
      <c r="A797" s="15" t="s">
        <v>103</v>
      </c>
      <c r="B797" s="16">
        <v>407</v>
      </c>
      <c r="C797" s="17" t="s">
        <v>582</v>
      </c>
      <c r="D797" s="18" t="s">
        <v>3</v>
      </c>
      <c r="E797" s="17" t="s">
        <v>587</v>
      </c>
      <c r="F797" s="19">
        <v>4000000</v>
      </c>
      <c r="G797" s="19">
        <v>4000000</v>
      </c>
      <c r="H797" s="19">
        <v>0</v>
      </c>
      <c r="I797" s="19">
        <v>0</v>
      </c>
      <c r="J797" s="20">
        <v>0</v>
      </c>
      <c r="K797" s="20">
        <v>0</v>
      </c>
      <c r="L797" s="20">
        <v>0</v>
      </c>
      <c r="M797" s="20">
        <v>0</v>
      </c>
      <c r="N797" s="20">
        <f t="shared" si="126"/>
        <v>0</v>
      </c>
      <c r="O797" s="20">
        <f t="shared" si="127"/>
        <v>0</v>
      </c>
      <c r="P797" s="19">
        <v>0</v>
      </c>
      <c r="Q797" s="21">
        <v>0</v>
      </c>
    </row>
    <row r="798" spans="1:17" ht="30" outlineLevel="3">
      <c r="A798" s="15" t="s">
        <v>103</v>
      </c>
      <c r="B798" s="16">
        <v>407</v>
      </c>
      <c r="C798" s="17" t="s">
        <v>582</v>
      </c>
      <c r="D798" s="18" t="s">
        <v>3</v>
      </c>
      <c r="E798" s="17" t="s">
        <v>588</v>
      </c>
      <c r="F798" s="19">
        <v>10000000</v>
      </c>
      <c r="G798" s="19">
        <v>0</v>
      </c>
      <c r="H798" s="19">
        <v>0</v>
      </c>
      <c r="I798" s="19">
        <v>0</v>
      </c>
      <c r="J798" s="20">
        <v>0</v>
      </c>
      <c r="K798" s="20">
        <v>0</v>
      </c>
      <c r="L798" s="20">
        <v>0</v>
      </c>
      <c r="M798" s="20">
        <v>0</v>
      </c>
      <c r="N798" s="20">
        <f t="shared" si="126"/>
        <v>0</v>
      </c>
      <c r="O798" s="20">
        <f t="shared" si="127"/>
        <v>0</v>
      </c>
      <c r="P798" s="19">
        <v>0</v>
      </c>
      <c r="Q798" s="21">
        <v>0</v>
      </c>
    </row>
    <row r="799" spans="1:17" ht="30" outlineLevel="3">
      <c r="A799" s="15" t="s">
        <v>103</v>
      </c>
      <c r="B799" s="16">
        <v>407</v>
      </c>
      <c r="C799" s="17" t="s">
        <v>582</v>
      </c>
      <c r="D799" s="18" t="s">
        <v>3</v>
      </c>
      <c r="E799" s="17" t="s">
        <v>589</v>
      </c>
      <c r="F799" s="19">
        <v>0</v>
      </c>
      <c r="G799" s="19">
        <v>0</v>
      </c>
      <c r="H799" s="19">
        <v>75000</v>
      </c>
      <c r="I799" s="19">
        <v>200000</v>
      </c>
      <c r="J799" s="20">
        <v>0</v>
      </c>
      <c r="K799" s="20">
        <v>0</v>
      </c>
      <c r="L799" s="20">
        <v>0</v>
      </c>
      <c r="M799" s="20">
        <v>0</v>
      </c>
      <c r="N799" s="20">
        <f t="shared" si="126"/>
        <v>0</v>
      </c>
      <c r="O799" s="20">
        <f t="shared" si="127"/>
        <v>0</v>
      </c>
      <c r="P799" s="19">
        <v>0</v>
      </c>
      <c r="Q799" s="21">
        <v>0</v>
      </c>
    </row>
    <row r="800" spans="1:17" ht="30" outlineLevel="3">
      <c r="A800" s="15" t="s">
        <v>103</v>
      </c>
      <c r="B800" s="16">
        <v>407</v>
      </c>
      <c r="C800" s="17" t="s">
        <v>582</v>
      </c>
      <c r="D800" s="18" t="s">
        <v>3</v>
      </c>
      <c r="E800" s="17" t="s">
        <v>591</v>
      </c>
      <c r="F800" s="19">
        <v>0</v>
      </c>
      <c r="G800" s="19">
        <v>0</v>
      </c>
      <c r="H800" s="19">
        <v>75000</v>
      </c>
      <c r="I800" s="19">
        <v>200000</v>
      </c>
      <c r="J800" s="20">
        <v>0</v>
      </c>
      <c r="K800" s="20">
        <v>0</v>
      </c>
      <c r="L800" s="20">
        <v>0</v>
      </c>
      <c r="M800" s="20">
        <v>0</v>
      </c>
      <c r="N800" s="20">
        <f t="shared" si="126"/>
        <v>0</v>
      </c>
      <c r="O800" s="20">
        <f t="shared" si="127"/>
        <v>0</v>
      </c>
      <c r="P800" s="19">
        <v>0</v>
      </c>
      <c r="Q800" s="21">
        <v>0</v>
      </c>
    </row>
    <row r="801" spans="1:17" ht="30" outlineLevel="3">
      <c r="A801" s="15" t="s">
        <v>103</v>
      </c>
      <c r="B801" s="16">
        <v>407</v>
      </c>
      <c r="C801" s="17" t="s">
        <v>582</v>
      </c>
      <c r="D801" s="18" t="s">
        <v>3</v>
      </c>
      <c r="E801" s="17" t="s">
        <v>590</v>
      </c>
      <c r="F801" s="19">
        <v>0</v>
      </c>
      <c r="G801" s="19">
        <v>0</v>
      </c>
      <c r="H801" s="19">
        <v>11733579</v>
      </c>
      <c r="I801" s="19">
        <v>10031100</v>
      </c>
      <c r="J801" s="20">
        <v>0</v>
      </c>
      <c r="K801" s="20">
        <v>0</v>
      </c>
      <c r="L801" s="20">
        <v>0</v>
      </c>
      <c r="M801" s="20">
        <v>0</v>
      </c>
      <c r="N801" s="20">
        <f t="shared" si="126"/>
        <v>0</v>
      </c>
      <c r="O801" s="20">
        <f t="shared" si="127"/>
        <v>0</v>
      </c>
      <c r="P801" s="19">
        <v>0</v>
      </c>
      <c r="Q801" s="21">
        <v>0</v>
      </c>
    </row>
    <row r="802" spans="1:17" outlineLevel="2">
      <c r="A802" s="15"/>
      <c r="B802" s="16"/>
      <c r="C802" s="26" t="s">
        <v>965</v>
      </c>
      <c r="D802" s="18"/>
      <c r="E802" s="17"/>
      <c r="F802" s="23">
        <f t="shared" ref="F802:Q802" si="136">SUBTOTAL(9,F793:F801)</f>
        <v>14000000</v>
      </c>
      <c r="G802" s="23">
        <f t="shared" si="136"/>
        <v>4000000</v>
      </c>
      <c r="H802" s="23">
        <f t="shared" si="136"/>
        <v>67542158</v>
      </c>
      <c r="I802" s="23">
        <f t="shared" si="136"/>
        <v>30712200</v>
      </c>
      <c r="J802" s="24">
        <f t="shared" si="136"/>
        <v>0</v>
      </c>
      <c r="K802" s="24">
        <f t="shared" si="136"/>
        <v>0</v>
      </c>
      <c r="L802" s="24">
        <f t="shared" si="136"/>
        <v>0</v>
      </c>
      <c r="M802" s="24">
        <f t="shared" si="136"/>
        <v>0</v>
      </c>
      <c r="N802" s="24">
        <f t="shared" si="136"/>
        <v>0</v>
      </c>
      <c r="O802" s="24">
        <f t="shared" si="136"/>
        <v>0</v>
      </c>
      <c r="P802" s="23">
        <f t="shared" si="136"/>
        <v>0</v>
      </c>
      <c r="Q802" s="25">
        <f t="shared" si="136"/>
        <v>0</v>
      </c>
    </row>
    <row r="803" spans="1:17" ht="30" outlineLevel="3">
      <c r="A803" s="15" t="s">
        <v>103</v>
      </c>
      <c r="B803" s="16">
        <v>501</v>
      </c>
      <c r="C803" s="17" t="s">
        <v>622</v>
      </c>
      <c r="D803" s="18" t="s">
        <v>3</v>
      </c>
      <c r="E803" s="17" t="s">
        <v>623</v>
      </c>
      <c r="F803" s="19">
        <v>0</v>
      </c>
      <c r="G803" s="19">
        <v>0</v>
      </c>
      <c r="H803" s="19">
        <v>421840555</v>
      </c>
      <c r="I803" s="19">
        <v>1015207715</v>
      </c>
      <c r="J803" s="20">
        <v>0</v>
      </c>
      <c r="K803" s="20">
        <v>0</v>
      </c>
      <c r="L803" s="20">
        <v>0</v>
      </c>
      <c r="M803" s="20">
        <v>0</v>
      </c>
      <c r="N803" s="20">
        <f t="shared" si="126"/>
        <v>0</v>
      </c>
      <c r="O803" s="20">
        <f t="shared" si="127"/>
        <v>0</v>
      </c>
      <c r="P803" s="19">
        <v>0</v>
      </c>
      <c r="Q803" s="21">
        <v>0</v>
      </c>
    </row>
    <row r="804" spans="1:17" ht="30" outlineLevel="2">
      <c r="A804" s="15"/>
      <c r="B804" s="16"/>
      <c r="C804" s="26" t="s">
        <v>966</v>
      </c>
      <c r="D804" s="18"/>
      <c r="E804" s="17"/>
      <c r="F804" s="23">
        <f t="shared" ref="F804:Q804" si="137">SUBTOTAL(9,F803:F803)</f>
        <v>0</v>
      </c>
      <c r="G804" s="23">
        <f t="shared" si="137"/>
        <v>0</v>
      </c>
      <c r="H804" s="23">
        <f t="shared" si="137"/>
        <v>421840555</v>
      </c>
      <c r="I804" s="23">
        <f t="shared" si="137"/>
        <v>1015207715</v>
      </c>
      <c r="J804" s="24">
        <f t="shared" si="137"/>
        <v>0</v>
      </c>
      <c r="K804" s="24">
        <f t="shared" si="137"/>
        <v>0</v>
      </c>
      <c r="L804" s="24">
        <f t="shared" si="137"/>
        <v>0</v>
      </c>
      <c r="M804" s="24">
        <f t="shared" si="137"/>
        <v>0</v>
      </c>
      <c r="N804" s="24">
        <f t="shared" si="137"/>
        <v>0</v>
      </c>
      <c r="O804" s="24">
        <f t="shared" si="137"/>
        <v>0</v>
      </c>
      <c r="P804" s="23">
        <f t="shared" si="137"/>
        <v>0</v>
      </c>
      <c r="Q804" s="25">
        <f t="shared" si="137"/>
        <v>0</v>
      </c>
    </row>
    <row r="805" spans="1:17" ht="30" outlineLevel="3">
      <c r="A805" s="15" t="s">
        <v>103</v>
      </c>
      <c r="B805" s="16">
        <v>505</v>
      </c>
      <c r="C805" s="17" t="s">
        <v>624</v>
      </c>
      <c r="D805" s="18" t="s">
        <v>3</v>
      </c>
      <c r="E805" s="17" t="s">
        <v>630</v>
      </c>
      <c r="F805" s="19">
        <v>0</v>
      </c>
      <c r="G805" s="19">
        <v>0</v>
      </c>
      <c r="H805" s="19">
        <v>131136833</v>
      </c>
      <c r="I805" s="19">
        <v>144163054</v>
      </c>
      <c r="J805" s="20">
        <v>0</v>
      </c>
      <c r="K805" s="20">
        <v>0</v>
      </c>
      <c r="L805" s="20">
        <v>0</v>
      </c>
      <c r="M805" s="20">
        <v>0</v>
      </c>
      <c r="N805" s="20">
        <f t="shared" si="126"/>
        <v>0</v>
      </c>
      <c r="O805" s="20">
        <f t="shared" si="127"/>
        <v>0</v>
      </c>
      <c r="P805" s="19">
        <v>0</v>
      </c>
      <c r="Q805" s="21">
        <v>0</v>
      </c>
    </row>
    <row r="806" spans="1:17" ht="30" outlineLevel="3">
      <c r="A806" s="15" t="s">
        <v>103</v>
      </c>
      <c r="B806" s="16">
        <v>505</v>
      </c>
      <c r="C806" s="17" t="s">
        <v>624</v>
      </c>
      <c r="D806" s="18" t="s">
        <v>3</v>
      </c>
      <c r="E806" s="17" t="s">
        <v>626</v>
      </c>
      <c r="F806" s="19">
        <v>0</v>
      </c>
      <c r="G806" s="19">
        <v>0</v>
      </c>
      <c r="H806" s="19">
        <v>0</v>
      </c>
      <c r="I806" s="19">
        <v>0</v>
      </c>
      <c r="J806" s="20">
        <v>0</v>
      </c>
      <c r="K806" s="20">
        <v>0</v>
      </c>
      <c r="L806" s="20">
        <v>0</v>
      </c>
      <c r="M806" s="20">
        <v>0</v>
      </c>
      <c r="N806" s="20">
        <f t="shared" si="126"/>
        <v>0</v>
      </c>
      <c r="O806" s="20">
        <f t="shared" si="127"/>
        <v>0</v>
      </c>
      <c r="P806" s="19">
        <v>0</v>
      </c>
      <c r="Q806" s="21">
        <v>0</v>
      </c>
    </row>
    <row r="807" spans="1:17" ht="30" outlineLevel="3">
      <c r="A807" s="15" t="s">
        <v>103</v>
      </c>
      <c r="B807" s="16">
        <v>505</v>
      </c>
      <c r="C807" s="17" t="s">
        <v>624</v>
      </c>
      <c r="D807" s="18" t="s">
        <v>3</v>
      </c>
      <c r="E807" s="17" t="s">
        <v>628</v>
      </c>
      <c r="F807" s="19">
        <v>0</v>
      </c>
      <c r="G807" s="19">
        <v>0</v>
      </c>
      <c r="H807" s="19">
        <v>0</v>
      </c>
      <c r="I807" s="19">
        <v>0</v>
      </c>
      <c r="J807" s="20">
        <v>0</v>
      </c>
      <c r="K807" s="20">
        <v>0</v>
      </c>
      <c r="L807" s="20">
        <v>0</v>
      </c>
      <c r="M807" s="20">
        <v>0</v>
      </c>
      <c r="N807" s="20">
        <f t="shared" si="126"/>
        <v>0</v>
      </c>
      <c r="O807" s="20">
        <f t="shared" si="127"/>
        <v>0</v>
      </c>
      <c r="P807" s="19">
        <v>0</v>
      </c>
      <c r="Q807" s="21">
        <v>0</v>
      </c>
    </row>
    <row r="808" spans="1:17" ht="45" outlineLevel="3">
      <c r="A808" s="15" t="s">
        <v>103</v>
      </c>
      <c r="B808" s="16">
        <v>505</v>
      </c>
      <c r="C808" s="17" t="s">
        <v>624</v>
      </c>
      <c r="D808" s="18" t="s">
        <v>3</v>
      </c>
      <c r="E808" s="17" t="s">
        <v>629</v>
      </c>
      <c r="F808" s="19">
        <v>0</v>
      </c>
      <c r="G808" s="19">
        <v>0</v>
      </c>
      <c r="H808" s="19">
        <v>0</v>
      </c>
      <c r="I808" s="19">
        <v>0</v>
      </c>
      <c r="J808" s="20">
        <v>0</v>
      </c>
      <c r="K808" s="20">
        <v>0</v>
      </c>
      <c r="L808" s="20">
        <v>0</v>
      </c>
      <c r="M808" s="20">
        <v>0</v>
      </c>
      <c r="N808" s="20">
        <f t="shared" si="126"/>
        <v>0</v>
      </c>
      <c r="O808" s="20">
        <f t="shared" si="127"/>
        <v>0</v>
      </c>
      <c r="P808" s="19">
        <v>0</v>
      </c>
      <c r="Q808" s="21">
        <v>0</v>
      </c>
    </row>
    <row r="809" spans="1:17" ht="30" outlineLevel="3">
      <c r="A809" s="15" t="s">
        <v>103</v>
      </c>
      <c r="B809" s="16">
        <v>505</v>
      </c>
      <c r="C809" s="17" t="s">
        <v>624</v>
      </c>
      <c r="D809" s="18" t="s">
        <v>3</v>
      </c>
      <c r="E809" s="17" t="s">
        <v>627</v>
      </c>
      <c r="F809" s="19">
        <v>0</v>
      </c>
      <c r="G809" s="19">
        <v>0</v>
      </c>
      <c r="H809" s="19">
        <v>0</v>
      </c>
      <c r="I809" s="19">
        <v>0</v>
      </c>
      <c r="J809" s="20">
        <v>0</v>
      </c>
      <c r="K809" s="20">
        <v>0</v>
      </c>
      <c r="L809" s="20">
        <v>0</v>
      </c>
      <c r="M809" s="20">
        <v>0</v>
      </c>
      <c r="N809" s="20">
        <f t="shared" si="126"/>
        <v>0</v>
      </c>
      <c r="O809" s="20">
        <f t="shared" si="127"/>
        <v>0</v>
      </c>
      <c r="P809" s="19">
        <v>0</v>
      </c>
      <c r="Q809" s="21">
        <v>0</v>
      </c>
    </row>
    <row r="810" spans="1:17" ht="30" outlineLevel="3">
      <c r="A810" s="15" t="s">
        <v>103</v>
      </c>
      <c r="B810" s="16">
        <v>505</v>
      </c>
      <c r="C810" s="17" t="s">
        <v>624</v>
      </c>
      <c r="D810" s="18" t="s">
        <v>3</v>
      </c>
      <c r="E810" s="17" t="s">
        <v>625</v>
      </c>
      <c r="F810" s="19">
        <v>0</v>
      </c>
      <c r="G810" s="19">
        <v>0</v>
      </c>
      <c r="H810" s="19">
        <v>0</v>
      </c>
      <c r="I810" s="19">
        <v>0</v>
      </c>
      <c r="J810" s="20">
        <v>0</v>
      </c>
      <c r="K810" s="20">
        <v>0</v>
      </c>
      <c r="L810" s="20">
        <v>0</v>
      </c>
      <c r="M810" s="20">
        <v>0</v>
      </c>
      <c r="N810" s="20">
        <f t="shared" si="126"/>
        <v>0</v>
      </c>
      <c r="O810" s="20">
        <f t="shared" si="127"/>
        <v>0</v>
      </c>
      <c r="P810" s="19">
        <v>0</v>
      </c>
      <c r="Q810" s="21">
        <v>0</v>
      </c>
    </row>
    <row r="811" spans="1:17" ht="30" outlineLevel="2">
      <c r="A811" s="15"/>
      <c r="B811" s="16"/>
      <c r="C811" s="26" t="s">
        <v>967</v>
      </c>
      <c r="D811" s="18"/>
      <c r="E811" s="17"/>
      <c r="F811" s="23">
        <f t="shared" ref="F811:Q811" si="138">SUBTOTAL(9,F805:F810)</f>
        <v>0</v>
      </c>
      <c r="G811" s="23">
        <f t="shared" si="138"/>
        <v>0</v>
      </c>
      <c r="H811" s="23">
        <f t="shared" si="138"/>
        <v>131136833</v>
      </c>
      <c r="I811" s="23">
        <f t="shared" si="138"/>
        <v>144163054</v>
      </c>
      <c r="J811" s="24">
        <f t="shared" si="138"/>
        <v>0</v>
      </c>
      <c r="K811" s="24">
        <f t="shared" si="138"/>
        <v>0</v>
      </c>
      <c r="L811" s="24">
        <f t="shared" si="138"/>
        <v>0</v>
      </c>
      <c r="M811" s="24">
        <f t="shared" si="138"/>
        <v>0</v>
      </c>
      <c r="N811" s="24">
        <f t="shared" si="138"/>
        <v>0</v>
      </c>
      <c r="O811" s="24">
        <f t="shared" si="138"/>
        <v>0</v>
      </c>
      <c r="P811" s="23">
        <f t="shared" si="138"/>
        <v>0</v>
      </c>
      <c r="Q811" s="25">
        <f t="shared" si="138"/>
        <v>0</v>
      </c>
    </row>
    <row r="812" spans="1:17" ht="30" outlineLevel="3">
      <c r="A812" s="15" t="s">
        <v>103</v>
      </c>
      <c r="B812" s="16">
        <v>506</v>
      </c>
      <c r="C812" s="17" t="s">
        <v>631</v>
      </c>
      <c r="D812" s="18" t="s">
        <v>3</v>
      </c>
      <c r="E812" s="17" t="s">
        <v>632</v>
      </c>
      <c r="F812" s="19">
        <v>0</v>
      </c>
      <c r="G812" s="19">
        <v>0</v>
      </c>
      <c r="H812" s="19">
        <v>30000</v>
      </c>
      <c r="I812" s="19">
        <v>30000</v>
      </c>
      <c r="J812" s="20">
        <v>0</v>
      </c>
      <c r="K812" s="20">
        <v>0</v>
      </c>
      <c r="L812" s="20">
        <v>0</v>
      </c>
      <c r="M812" s="20">
        <v>0</v>
      </c>
      <c r="N812" s="20">
        <f t="shared" si="126"/>
        <v>0</v>
      </c>
      <c r="O812" s="20">
        <f t="shared" si="127"/>
        <v>0</v>
      </c>
      <c r="P812" s="19">
        <v>0</v>
      </c>
      <c r="Q812" s="21">
        <v>0</v>
      </c>
    </row>
    <row r="813" spans="1:17" ht="60" outlineLevel="3">
      <c r="A813" s="15" t="s">
        <v>103</v>
      </c>
      <c r="B813" s="16">
        <v>506</v>
      </c>
      <c r="C813" s="17" t="s">
        <v>631</v>
      </c>
      <c r="D813" s="18" t="s">
        <v>3</v>
      </c>
      <c r="E813" s="17" t="s">
        <v>107</v>
      </c>
      <c r="F813" s="19">
        <v>0</v>
      </c>
      <c r="G813" s="19">
        <v>0</v>
      </c>
      <c r="H813" s="19">
        <v>123433</v>
      </c>
      <c r="I813" s="19">
        <v>123433</v>
      </c>
      <c r="J813" s="20">
        <v>0</v>
      </c>
      <c r="K813" s="20">
        <v>0</v>
      </c>
      <c r="L813" s="20">
        <v>0</v>
      </c>
      <c r="M813" s="20">
        <v>0</v>
      </c>
      <c r="N813" s="20">
        <f t="shared" si="126"/>
        <v>0</v>
      </c>
      <c r="O813" s="20">
        <f t="shared" si="127"/>
        <v>0</v>
      </c>
      <c r="P813" s="19">
        <v>0</v>
      </c>
      <c r="Q813" s="21">
        <v>0</v>
      </c>
    </row>
    <row r="814" spans="1:17" ht="30" outlineLevel="2">
      <c r="A814" s="15"/>
      <c r="B814" s="16"/>
      <c r="C814" s="26" t="s">
        <v>968</v>
      </c>
      <c r="D814" s="18"/>
      <c r="E814" s="17"/>
      <c r="F814" s="23">
        <f t="shared" ref="F814:Q814" si="139">SUBTOTAL(9,F812:F813)</f>
        <v>0</v>
      </c>
      <c r="G814" s="23">
        <f t="shared" si="139"/>
        <v>0</v>
      </c>
      <c r="H814" s="23">
        <f t="shared" si="139"/>
        <v>153433</v>
      </c>
      <c r="I814" s="23">
        <f t="shared" si="139"/>
        <v>153433</v>
      </c>
      <c r="J814" s="24">
        <f t="shared" si="139"/>
        <v>0</v>
      </c>
      <c r="K814" s="24">
        <f t="shared" si="139"/>
        <v>0</v>
      </c>
      <c r="L814" s="24">
        <f t="shared" si="139"/>
        <v>0</v>
      </c>
      <c r="M814" s="24">
        <f t="shared" si="139"/>
        <v>0</v>
      </c>
      <c r="N814" s="24">
        <f t="shared" si="139"/>
        <v>0</v>
      </c>
      <c r="O814" s="24">
        <f t="shared" si="139"/>
        <v>0</v>
      </c>
      <c r="P814" s="23">
        <f t="shared" si="139"/>
        <v>0</v>
      </c>
      <c r="Q814" s="25">
        <f t="shared" si="139"/>
        <v>0</v>
      </c>
    </row>
    <row r="815" spans="1:17" ht="30" outlineLevel="3">
      <c r="A815" s="15" t="s">
        <v>103</v>
      </c>
      <c r="B815" s="16">
        <v>530</v>
      </c>
      <c r="C815" s="17" t="s">
        <v>633</v>
      </c>
      <c r="D815" s="18" t="s">
        <v>3</v>
      </c>
      <c r="E815" s="17" t="s">
        <v>634</v>
      </c>
      <c r="F815" s="19">
        <v>0</v>
      </c>
      <c r="G815" s="19">
        <v>0</v>
      </c>
      <c r="H815" s="19">
        <v>0</v>
      </c>
      <c r="I815" s="19">
        <v>0</v>
      </c>
      <c r="J815" s="20">
        <v>0</v>
      </c>
      <c r="K815" s="20">
        <v>0</v>
      </c>
      <c r="L815" s="20">
        <v>0</v>
      </c>
      <c r="M815" s="20">
        <v>0</v>
      </c>
      <c r="N815" s="20">
        <f t="shared" si="126"/>
        <v>0</v>
      </c>
      <c r="O815" s="20">
        <f t="shared" si="127"/>
        <v>0</v>
      </c>
      <c r="P815" s="19">
        <v>0</v>
      </c>
      <c r="Q815" s="21">
        <v>0</v>
      </c>
    </row>
    <row r="816" spans="1:17" ht="60" outlineLevel="3">
      <c r="A816" s="15" t="s">
        <v>103</v>
      </c>
      <c r="B816" s="16">
        <v>530</v>
      </c>
      <c r="C816" s="17" t="s">
        <v>633</v>
      </c>
      <c r="D816" s="18" t="s">
        <v>3</v>
      </c>
      <c r="E816" s="17" t="s">
        <v>110</v>
      </c>
      <c r="F816" s="19">
        <v>0</v>
      </c>
      <c r="G816" s="19">
        <v>0</v>
      </c>
      <c r="H816" s="19">
        <v>-4000000</v>
      </c>
      <c r="I816" s="19">
        <v>-4000000</v>
      </c>
      <c r="J816" s="20">
        <v>0</v>
      </c>
      <c r="K816" s="20">
        <v>0</v>
      </c>
      <c r="L816" s="20">
        <v>0</v>
      </c>
      <c r="M816" s="20">
        <v>0</v>
      </c>
      <c r="N816" s="20">
        <f t="shared" si="126"/>
        <v>0</v>
      </c>
      <c r="O816" s="20">
        <f t="shared" si="127"/>
        <v>0</v>
      </c>
      <c r="P816" s="19">
        <v>0</v>
      </c>
      <c r="Q816" s="21">
        <v>0</v>
      </c>
    </row>
    <row r="817" spans="1:17" ht="30" outlineLevel="2">
      <c r="A817" s="15"/>
      <c r="B817" s="16"/>
      <c r="C817" s="26" t="s">
        <v>969</v>
      </c>
      <c r="D817" s="18"/>
      <c r="E817" s="17"/>
      <c r="F817" s="23">
        <f t="shared" ref="F817:Q817" si="140">SUBTOTAL(9,F815:F816)</f>
        <v>0</v>
      </c>
      <c r="G817" s="23">
        <f t="shared" si="140"/>
        <v>0</v>
      </c>
      <c r="H817" s="23">
        <f t="shared" si="140"/>
        <v>-4000000</v>
      </c>
      <c r="I817" s="23">
        <f t="shared" si="140"/>
        <v>-4000000</v>
      </c>
      <c r="J817" s="24">
        <f t="shared" si="140"/>
        <v>0</v>
      </c>
      <c r="K817" s="24">
        <f t="shared" si="140"/>
        <v>0</v>
      </c>
      <c r="L817" s="24">
        <f t="shared" si="140"/>
        <v>0</v>
      </c>
      <c r="M817" s="24">
        <f t="shared" si="140"/>
        <v>0</v>
      </c>
      <c r="N817" s="24">
        <f t="shared" si="140"/>
        <v>0</v>
      </c>
      <c r="O817" s="24">
        <f t="shared" si="140"/>
        <v>0</v>
      </c>
      <c r="P817" s="23">
        <f t="shared" si="140"/>
        <v>0</v>
      </c>
      <c r="Q817" s="25">
        <f t="shared" si="140"/>
        <v>0</v>
      </c>
    </row>
    <row r="818" spans="1:17" ht="30" outlineLevel="3">
      <c r="A818" s="15" t="s">
        <v>103</v>
      </c>
      <c r="B818" s="16">
        <v>841</v>
      </c>
      <c r="C818" s="17" t="s">
        <v>776</v>
      </c>
      <c r="D818" s="18" t="s">
        <v>3</v>
      </c>
      <c r="E818" s="17" t="s">
        <v>778</v>
      </c>
      <c r="F818" s="19">
        <v>0</v>
      </c>
      <c r="G818" s="19">
        <v>0</v>
      </c>
      <c r="H818" s="19">
        <v>200000</v>
      </c>
      <c r="I818" s="19">
        <v>200000</v>
      </c>
      <c r="J818" s="20">
        <v>0</v>
      </c>
      <c r="K818" s="20">
        <v>0</v>
      </c>
      <c r="L818" s="20">
        <v>0</v>
      </c>
      <c r="M818" s="20">
        <v>0</v>
      </c>
      <c r="N818" s="20">
        <f t="shared" si="126"/>
        <v>0</v>
      </c>
      <c r="O818" s="20">
        <f t="shared" si="127"/>
        <v>0</v>
      </c>
      <c r="P818" s="19">
        <v>0</v>
      </c>
      <c r="Q818" s="21">
        <v>0</v>
      </c>
    </row>
    <row r="819" spans="1:17" ht="60" outlineLevel="3">
      <c r="A819" s="15" t="s">
        <v>103</v>
      </c>
      <c r="B819" s="16">
        <v>841</v>
      </c>
      <c r="C819" s="17" t="s">
        <v>776</v>
      </c>
      <c r="D819" s="18" t="s">
        <v>3</v>
      </c>
      <c r="E819" s="17" t="s">
        <v>779</v>
      </c>
      <c r="F819" s="19">
        <v>0</v>
      </c>
      <c r="G819" s="19">
        <v>0</v>
      </c>
      <c r="H819" s="19">
        <v>257000</v>
      </c>
      <c r="I819" s="19">
        <v>257000</v>
      </c>
      <c r="J819" s="20">
        <v>0</v>
      </c>
      <c r="K819" s="20">
        <v>0</v>
      </c>
      <c r="L819" s="20">
        <v>0</v>
      </c>
      <c r="M819" s="20">
        <v>0</v>
      </c>
      <c r="N819" s="20">
        <f t="shared" si="126"/>
        <v>0</v>
      </c>
      <c r="O819" s="20">
        <f t="shared" si="127"/>
        <v>0</v>
      </c>
      <c r="P819" s="19">
        <v>0</v>
      </c>
      <c r="Q819" s="21">
        <v>0</v>
      </c>
    </row>
    <row r="820" spans="1:17" ht="45" outlineLevel="3">
      <c r="A820" s="15" t="s">
        <v>103</v>
      </c>
      <c r="B820" s="16">
        <v>841</v>
      </c>
      <c r="C820" s="17" t="s">
        <v>776</v>
      </c>
      <c r="D820" s="18" t="s">
        <v>3</v>
      </c>
      <c r="E820" s="17" t="s">
        <v>777</v>
      </c>
      <c r="F820" s="19">
        <v>0</v>
      </c>
      <c r="G820" s="19">
        <v>0</v>
      </c>
      <c r="H820" s="19">
        <v>365021</v>
      </c>
      <c r="I820" s="19">
        <v>365021</v>
      </c>
      <c r="J820" s="20">
        <v>0</v>
      </c>
      <c r="K820" s="20">
        <v>0</v>
      </c>
      <c r="L820" s="20">
        <v>0</v>
      </c>
      <c r="M820" s="20">
        <v>0</v>
      </c>
      <c r="N820" s="20">
        <f t="shared" si="126"/>
        <v>0</v>
      </c>
      <c r="O820" s="20">
        <f t="shared" si="127"/>
        <v>0</v>
      </c>
      <c r="P820" s="19">
        <v>0</v>
      </c>
      <c r="Q820" s="21">
        <v>0</v>
      </c>
    </row>
    <row r="821" spans="1:17" outlineLevel="2">
      <c r="A821" s="15"/>
      <c r="B821" s="16"/>
      <c r="C821" s="26" t="s">
        <v>970</v>
      </c>
      <c r="D821" s="18"/>
      <c r="E821" s="17"/>
      <c r="F821" s="23">
        <f t="shared" ref="F821:Q821" si="141">SUBTOTAL(9,F818:F820)</f>
        <v>0</v>
      </c>
      <c r="G821" s="23">
        <f t="shared" si="141"/>
        <v>0</v>
      </c>
      <c r="H821" s="23">
        <f t="shared" si="141"/>
        <v>822021</v>
      </c>
      <c r="I821" s="23">
        <f t="shared" si="141"/>
        <v>822021</v>
      </c>
      <c r="J821" s="24">
        <f t="shared" si="141"/>
        <v>0</v>
      </c>
      <c r="K821" s="24">
        <f t="shared" si="141"/>
        <v>0</v>
      </c>
      <c r="L821" s="24">
        <f t="shared" si="141"/>
        <v>0</v>
      </c>
      <c r="M821" s="24">
        <f t="shared" si="141"/>
        <v>0</v>
      </c>
      <c r="N821" s="24">
        <f t="shared" si="141"/>
        <v>0</v>
      </c>
      <c r="O821" s="24">
        <f t="shared" si="141"/>
        <v>0</v>
      </c>
      <c r="P821" s="23">
        <f t="shared" si="141"/>
        <v>0</v>
      </c>
      <c r="Q821" s="25">
        <f t="shared" si="141"/>
        <v>0</v>
      </c>
    </row>
    <row r="822" spans="1:17" outlineLevel="1">
      <c r="A822" s="31" t="s">
        <v>860</v>
      </c>
      <c r="B822" s="16"/>
      <c r="C822" s="17"/>
      <c r="D822" s="18"/>
      <c r="E822" s="17"/>
      <c r="F822" s="28">
        <f t="shared" ref="F822:Q822" si="142">SUBTOTAL(9,F786:F820)</f>
        <v>14000000</v>
      </c>
      <c r="G822" s="28">
        <f t="shared" si="142"/>
        <v>4000000</v>
      </c>
      <c r="H822" s="28">
        <f t="shared" si="142"/>
        <v>628848152</v>
      </c>
      <c r="I822" s="28">
        <f t="shared" si="142"/>
        <v>1198499835</v>
      </c>
      <c r="J822" s="29">
        <f t="shared" si="142"/>
        <v>0</v>
      </c>
      <c r="K822" s="29">
        <f t="shared" si="142"/>
        <v>0</v>
      </c>
      <c r="L822" s="29">
        <f t="shared" si="142"/>
        <v>0</v>
      </c>
      <c r="M822" s="29">
        <f t="shared" si="142"/>
        <v>0</v>
      </c>
      <c r="N822" s="29">
        <f t="shared" si="142"/>
        <v>0</v>
      </c>
      <c r="O822" s="29">
        <f t="shared" si="142"/>
        <v>0</v>
      </c>
      <c r="P822" s="28">
        <f t="shared" si="142"/>
        <v>0</v>
      </c>
      <c r="Q822" s="30">
        <f t="shared" si="142"/>
        <v>0</v>
      </c>
    </row>
    <row r="823" spans="1:17" ht="45" outlineLevel="3">
      <c r="A823" s="15" t="s">
        <v>619</v>
      </c>
      <c r="B823" s="16">
        <v>454</v>
      </c>
      <c r="C823" s="17" t="s">
        <v>620</v>
      </c>
      <c r="D823" s="18" t="s">
        <v>3</v>
      </c>
      <c r="E823" s="17" t="s">
        <v>621</v>
      </c>
      <c r="F823" s="19">
        <v>249058</v>
      </c>
      <c r="G823" s="19">
        <v>0</v>
      </c>
      <c r="H823" s="19">
        <v>0</v>
      </c>
      <c r="I823" s="19">
        <v>0</v>
      </c>
      <c r="J823" s="20">
        <v>0</v>
      </c>
      <c r="K823" s="20">
        <v>0</v>
      </c>
      <c r="L823" s="20">
        <v>0</v>
      </c>
      <c r="M823" s="20">
        <v>0</v>
      </c>
      <c r="N823" s="20">
        <f t="shared" si="126"/>
        <v>0</v>
      </c>
      <c r="O823" s="20">
        <f t="shared" si="127"/>
        <v>0</v>
      </c>
      <c r="P823" s="19">
        <v>0</v>
      </c>
      <c r="Q823" s="21">
        <v>0</v>
      </c>
    </row>
    <row r="824" spans="1:17" ht="30" outlineLevel="2">
      <c r="A824" s="15"/>
      <c r="B824" s="16"/>
      <c r="C824" s="26" t="s">
        <v>971</v>
      </c>
      <c r="D824" s="18"/>
      <c r="E824" s="17"/>
      <c r="F824" s="23">
        <f t="shared" ref="F824:Q824" si="143">SUBTOTAL(9,F823:F823)</f>
        <v>249058</v>
      </c>
      <c r="G824" s="23">
        <f t="shared" si="143"/>
        <v>0</v>
      </c>
      <c r="H824" s="23">
        <f t="shared" si="143"/>
        <v>0</v>
      </c>
      <c r="I824" s="23">
        <f t="shared" si="143"/>
        <v>0</v>
      </c>
      <c r="J824" s="24">
        <f t="shared" si="143"/>
        <v>0</v>
      </c>
      <c r="K824" s="24">
        <f t="shared" si="143"/>
        <v>0</v>
      </c>
      <c r="L824" s="24">
        <f t="shared" si="143"/>
        <v>0</v>
      </c>
      <c r="M824" s="24">
        <f t="shared" si="143"/>
        <v>0</v>
      </c>
      <c r="N824" s="24">
        <f t="shared" si="143"/>
        <v>0</v>
      </c>
      <c r="O824" s="24">
        <f t="shared" si="143"/>
        <v>0</v>
      </c>
      <c r="P824" s="23">
        <f t="shared" si="143"/>
        <v>0</v>
      </c>
      <c r="Q824" s="25">
        <f t="shared" si="143"/>
        <v>0</v>
      </c>
    </row>
    <row r="825" spans="1:17" ht="45" outlineLevel="3">
      <c r="A825" s="15" t="s">
        <v>619</v>
      </c>
      <c r="B825" s="16">
        <v>912</v>
      </c>
      <c r="C825" s="17" t="s">
        <v>782</v>
      </c>
      <c r="D825" s="18" t="s">
        <v>3</v>
      </c>
      <c r="E825" s="17" t="s">
        <v>787</v>
      </c>
      <c r="F825" s="19">
        <v>450000</v>
      </c>
      <c r="G825" s="19">
        <v>450000</v>
      </c>
      <c r="H825" s="19">
        <v>0</v>
      </c>
      <c r="I825" s="19">
        <v>0</v>
      </c>
      <c r="J825" s="20">
        <v>1</v>
      </c>
      <c r="K825" s="20">
        <v>1</v>
      </c>
      <c r="L825" s="20">
        <v>0</v>
      </c>
      <c r="M825" s="20">
        <v>0</v>
      </c>
      <c r="N825" s="20">
        <f t="shared" si="126"/>
        <v>1</v>
      </c>
      <c r="O825" s="20">
        <f t="shared" si="127"/>
        <v>1</v>
      </c>
      <c r="P825" s="19">
        <v>0</v>
      </c>
      <c r="Q825" s="21">
        <v>0</v>
      </c>
    </row>
    <row r="826" spans="1:17" ht="45" outlineLevel="3">
      <c r="A826" s="15" t="s">
        <v>619</v>
      </c>
      <c r="B826" s="16">
        <v>912</v>
      </c>
      <c r="C826" s="17" t="s">
        <v>782</v>
      </c>
      <c r="D826" s="18" t="s">
        <v>3</v>
      </c>
      <c r="E826" s="17" t="s">
        <v>791</v>
      </c>
      <c r="F826" s="19">
        <v>60000</v>
      </c>
      <c r="G826" s="19">
        <v>0</v>
      </c>
      <c r="H826" s="19">
        <v>200000</v>
      </c>
      <c r="I826" s="19">
        <v>0</v>
      </c>
      <c r="J826" s="20">
        <v>0</v>
      </c>
      <c r="K826" s="20">
        <v>0</v>
      </c>
      <c r="L826" s="20">
        <v>0</v>
      </c>
      <c r="M826" s="20">
        <v>0</v>
      </c>
      <c r="N826" s="20">
        <f t="shared" si="126"/>
        <v>0</v>
      </c>
      <c r="O826" s="20">
        <f t="shared" si="127"/>
        <v>0</v>
      </c>
      <c r="P826" s="19">
        <v>0</v>
      </c>
      <c r="Q826" s="21">
        <v>0</v>
      </c>
    </row>
    <row r="827" spans="1:17" ht="45" outlineLevel="3">
      <c r="A827" s="15" t="s">
        <v>619</v>
      </c>
      <c r="B827" s="16">
        <v>912</v>
      </c>
      <c r="C827" s="17" t="s">
        <v>782</v>
      </c>
      <c r="D827" s="18" t="s">
        <v>3</v>
      </c>
      <c r="E827" s="17" t="s">
        <v>783</v>
      </c>
      <c r="F827" s="19">
        <v>262000</v>
      </c>
      <c r="G827" s="19">
        <v>812200</v>
      </c>
      <c r="H827" s="19">
        <v>0</v>
      </c>
      <c r="I827" s="19">
        <v>0</v>
      </c>
      <c r="J827" s="20">
        <v>3</v>
      </c>
      <c r="K827" s="20">
        <v>5</v>
      </c>
      <c r="L827" s="20">
        <v>0</v>
      </c>
      <c r="M827" s="20">
        <v>0</v>
      </c>
      <c r="N827" s="20">
        <f t="shared" si="126"/>
        <v>3</v>
      </c>
      <c r="O827" s="20">
        <f t="shared" si="127"/>
        <v>5</v>
      </c>
      <c r="P827" s="19">
        <v>0</v>
      </c>
      <c r="Q827" s="21">
        <v>0</v>
      </c>
    </row>
    <row r="828" spans="1:17" ht="45" outlineLevel="3">
      <c r="A828" s="15" t="s">
        <v>619</v>
      </c>
      <c r="B828" s="16">
        <v>912</v>
      </c>
      <c r="C828" s="17" t="s">
        <v>782</v>
      </c>
      <c r="D828" s="18" t="s">
        <v>3</v>
      </c>
      <c r="E828" s="17" t="s">
        <v>790</v>
      </c>
      <c r="F828" s="19">
        <v>65000</v>
      </c>
      <c r="G828" s="19">
        <v>65000</v>
      </c>
      <c r="H828" s="19">
        <v>0</v>
      </c>
      <c r="I828" s="19">
        <v>0</v>
      </c>
      <c r="J828" s="20">
        <v>0</v>
      </c>
      <c r="K828" s="20">
        <v>0</v>
      </c>
      <c r="L828" s="20">
        <v>0</v>
      </c>
      <c r="M828" s="20">
        <v>0</v>
      </c>
      <c r="N828" s="20">
        <f t="shared" si="126"/>
        <v>0</v>
      </c>
      <c r="O828" s="20">
        <f t="shared" si="127"/>
        <v>0</v>
      </c>
      <c r="P828" s="19">
        <v>0</v>
      </c>
      <c r="Q828" s="21">
        <v>0</v>
      </c>
    </row>
    <row r="829" spans="1:17" ht="45" outlineLevel="3">
      <c r="A829" s="15" t="s">
        <v>619</v>
      </c>
      <c r="B829" s="16">
        <v>912</v>
      </c>
      <c r="C829" s="17" t="s">
        <v>782</v>
      </c>
      <c r="D829" s="18" t="s">
        <v>3</v>
      </c>
      <c r="E829" s="17" t="s">
        <v>789</v>
      </c>
      <c r="F829" s="19">
        <v>150000</v>
      </c>
      <c r="G829" s="19">
        <v>150000</v>
      </c>
      <c r="H829" s="19">
        <v>0</v>
      </c>
      <c r="I829" s="19">
        <v>0</v>
      </c>
      <c r="J829" s="20">
        <v>1</v>
      </c>
      <c r="K829" s="20">
        <v>1</v>
      </c>
      <c r="L829" s="20">
        <v>0</v>
      </c>
      <c r="M829" s="20">
        <v>0</v>
      </c>
      <c r="N829" s="20">
        <f t="shared" si="126"/>
        <v>1</v>
      </c>
      <c r="O829" s="20">
        <f t="shared" si="127"/>
        <v>1</v>
      </c>
      <c r="P829" s="19">
        <v>0</v>
      </c>
      <c r="Q829" s="21">
        <v>0</v>
      </c>
    </row>
    <row r="830" spans="1:17" ht="45" outlineLevel="3">
      <c r="A830" s="15" t="s">
        <v>619</v>
      </c>
      <c r="B830" s="16">
        <v>912</v>
      </c>
      <c r="C830" s="17" t="s">
        <v>782</v>
      </c>
      <c r="D830" s="18" t="s">
        <v>3</v>
      </c>
      <c r="E830" s="17" t="s">
        <v>788</v>
      </c>
      <c r="F830" s="19">
        <v>130000</v>
      </c>
      <c r="G830" s="19">
        <v>130000</v>
      </c>
      <c r="H830" s="19">
        <v>0</v>
      </c>
      <c r="I830" s="19">
        <v>0</v>
      </c>
      <c r="J830" s="20">
        <v>1</v>
      </c>
      <c r="K830" s="20">
        <v>1</v>
      </c>
      <c r="L830" s="20">
        <v>0</v>
      </c>
      <c r="M830" s="20">
        <v>0</v>
      </c>
      <c r="N830" s="20">
        <f t="shared" si="126"/>
        <v>1</v>
      </c>
      <c r="O830" s="20">
        <f t="shared" si="127"/>
        <v>1</v>
      </c>
      <c r="P830" s="19">
        <v>0</v>
      </c>
      <c r="Q830" s="21">
        <v>0</v>
      </c>
    </row>
    <row r="831" spans="1:17" ht="45" outlineLevel="3">
      <c r="A831" s="15" t="s">
        <v>619</v>
      </c>
      <c r="B831" s="16">
        <v>912</v>
      </c>
      <c r="C831" s="17" t="s">
        <v>782</v>
      </c>
      <c r="D831" s="18" t="s">
        <v>3</v>
      </c>
      <c r="E831" s="17" t="s">
        <v>797</v>
      </c>
      <c r="F831" s="19">
        <v>0</v>
      </c>
      <c r="G831" s="19">
        <v>0</v>
      </c>
      <c r="H831" s="19">
        <v>0</v>
      </c>
      <c r="I831" s="19">
        <v>0</v>
      </c>
      <c r="J831" s="20">
        <v>0</v>
      </c>
      <c r="K831" s="20">
        <v>0</v>
      </c>
      <c r="L831" s="20">
        <v>2</v>
      </c>
      <c r="M831" s="20">
        <v>2</v>
      </c>
      <c r="N831" s="20">
        <f t="shared" si="126"/>
        <v>2</v>
      </c>
      <c r="O831" s="20">
        <f t="shared" si="127"/>
        <v>2</v>
      </c>
      <c r="P831" s="19">
        <v>0</v>
      </c>
      <c r="Q831" s="21">
        <v>0</v>
      </c>
    </row>
    <row r="832" spans="1:17" ht="60" outlineLevel="3">
      <c r="A832" s="15" t="s">
        <v>619</v>
      </c>
      <c r="B832" s="16">
        <v>912</v>
      </c>
      <c r="C832" s="17" t="s">
        <v>782</v>
      </c>
      <c r="D832" s="18" t="s">
        <v>3</v>
      </c>
      <c r="E832" s="17" t="s">
        <v>800</v>
      </c>
      <c r="F832" s="19">
        <v>1058725</v>
      </c>
      <c r="G832" s="19">
        <v>879352</v>
      </c>
      <c r="H832" s="19">
        <v>378300</v>
      </c>
      <c r="I832" s="19">
        <v>378300</v>
      </c>
      <c r="J832" s="20">
        <v>0</v>
      </c>
      <c r="K832" s="20">
        <v>0</v>
      </c>
      <c r="L832" s="20">
        <v>0</v>
      </c>
      <c r="M832" s="20">
        <v>0</v>
      </c>
      <c r="N832" s="20">
        <f t="shared" ref="N832:N842" si="144">J832+L832</f>
        <v>0</v>
      </c>
      <c r="O832" s="20">
        <f t="shared" ref="O832:O842" si="145">K832+M832</f>
        <v>0</v>
      </c>
      <c r="P832" s="19">
        <v>0</v>
      </c>
      <c r="Q832" s="21">
        <v>0</v>
      </c>
    </row>
    <row r="833" spans="1:17" ht="45" outlineLevel="3">
      <c r="A833" s="15" t="s">
        <v>619</v>
      </c>
      <c r="B833" s="16">
        <v>912</v>
      </c>
      <c r="C833" s="17" t="s">
        <v>782</v>
      </c>
      <c r="D833" s="18" t="s">
        <v>3</v>
      </c>
      <c r="E833" s="17" t="s">
        <v>793</v>
      </c>
      <c r="F833" s="19">
        <v>141565</v>
      </c>
      <c r="G833" s="19">
        <v>116272</v>
      </c>
      <c r="H833" s="19">
        <v>0</v>
      </c>
      <c r="I833" s="19">
        <v>0</v>
      </c>
      <c r="J833" s="20">
        <v>0</v>
      </c>
      <c r="K833" s="20">
        <v>0</v>
      </c>
      <c r="L833" s="20">
        <v>0</v>
      </c>
      <c r="M833" s="20">
        <v>0</v>
      </c>
      <c r="N833" s="20">
        <f t="shared" si="144"/>
        <v>0</v>
      </c>
      <c r="O833" s="20">
        <f t="shared" si="145"/>
        <v>0</v>
      </c>
      <c r="P833" s="19">
        <v>0</v>
      </c>
      <c r="Q833" s="21">
        <v>0</v>
      </c>
    </row>
    <row r="834" spans="1:17" ht="45" outlineLevel="3">
      <c r="A834" s="15" t="s">
        <v>619</v>
      </c>
      <c r="B834" s="16">
        <v>912</v>
      </c>
      <c r="C834" s="17" t="s">
        <v>782</v>
      </c>
      <c r="D834" s="18" t="s">
        <v>3</v>
      </c>
      <c r="E834" s="17" t="s">
        <v>792</v>
      </c>
      <c r="F834" s="19">
        <v>102900</v>
      </c>
      <c r="G834" s="19">
        <v>102900</v>
      </c>
      <c r="H834" s="19">
        <v>0</v>
      </c>
      <c r="I834" s="19">
        <v>0</v>
      </c>
      <c r="J834" s="20">
        <v>1</v>
      </c>
      <c r="K834" s="20">
        <v>1</v>
      </c>
      <c r="L834" s="20">
        <v>0</v>
      </c>
      <c r="M834" s="20">
        <v>0</v>
      </c>
      <c r="N834" s="20">
        <f t="shared" si="144"/>
        <v>1</v>
      </c>
      <c r="O834" s="20">
        <f t="shared" si="145"/>
        <v>1</v>
      </c>
      <c r="P834" s="19">
        <v>0</v>
      </c>
      <c r="Q834" s="21">
        <v>0</v>
      </c>
    </row>
    <row r="835" spans="1:17" ht="45" outlineLevel="3">
      <c r="A835" s="15" t="s">
        <v>619</v>
      </c>
      <c r="B835" s="16">
        <v>912</v>
      </c>
      <c r="C835" s="17" t="s">
        <v>782</v>
      </c>
      <c r="D835" s="18" t="s">
        <v>3</v>
      </c>
      <c r="E835" s="17" t="s">
        <v>796</v>
      </c>
      <c r="F835" s="19">
        <v>50000</v>
      </c>
      <c r="G835" s="19">
        <v>0</v>
      </c>
      <c r="H835" s="19">
        <v>0</v>
      </c>
      <c r="I835" s="19">
        <v>0</v>
      </c>
      <c r="J835" s="20">
        <v>0</v>
      </c>
      <c r="K835" s="20">
        <v>0</v>
      </c>
      <c r="L835" s="20">
        <v>0</v>
      </c>
      <c r="M835" s="20">
        <v>0</v>
      </c>
      <c r="N835" s="20">
        <f t="shared" si="144"/>
        <v>0</v>
      </c>
      <c r="O835" s="20">
        <f t="shared" si="145"/>
        <v>0</v>
      </c>
      <c r="P835" s="19">
        <v>0</v>
      </c>
      <c r="Q835" s="21">
        <v>0</v>
      </c>
    </row>
    <row r="836" spans="1:17" ht="45" outlineLevel="3">
      <c r="A836" s="15" t="s">
        <v>619</v>
      </c>
      <c r="B836" s="16">
        <v>912</v>
      </c>
      <c r="C836" s="17" t="s">
        <v>782</v>
      </c>
      <c r="D836" s="18" t="s">
        <v>3</v>
      </c>
      <c r="E836" s="17" t="s">
        <v>794</v>
      </c>
      <c r="F836" s="19">
        <v>40000</v>
      </c>
      <c r="G836" s="19">
        <v>40000</v>
      </c>
      <c r="H836" s="19">
        <v>0</v>
      </c>
      <c r="I836" s="19">
        <v>0</v>
      </c>
      <c r="J836" s="20">
        <v>0</v>
      </c>
      <c r="K836" s="20">
        <v>0</v>
      </c>
      <c r="L836" s="20">
        <v>0</v>
      </c>
      <c r="M836" s="20">
        <v>0</v>
      </c>
      <c r="N836" s="20">
        <f t="shared" si="144"/>
        <v>0</v>
      </c>
      <c r="O836" s="20">
        <f t="shared" si="145"/>
        <v>0</v>
      </c>
      <c r="P836" s="19">
        <v>0</v>
      </c>
      <c r="Q836" s="21">
        <v>0</v>
      </c>
    </row>
    <row r="837" spans="1:17" ht="45" outlineLevel="3">
      <c r="A837" s="15" t="s">
        <v>619</v>
      </c>
      <c r="B837" s="16">
        <v>912</v>
      </c>
      <c r="C837" s="17" t="s">
        <v>782</v>
      </c>
      <c r="D837" s="18" t="s">
        <v>3</v>
      </c>
      <c r="E837" s="17" t="s">
        <v>798</v>
      </c>
      <c r="F837" s="19">
        <v>0</v>
      </c>
      <c r="G837" s="19">
        <v>0</v>
      </c>
      <c r="H837" s="19">
        <v>0</v>
      </c>
      <c r="I837" s="19">
        <v>0</v>
      </c>
      <c r="J837" s="20">
        <v>0</v>
      </c>
      <c r="K837" s="20">
        <v>0</v>
      </c>
      <c r="L837" s="20">
        <v>0</v>
      </c>
      <c r="M837" s="20">
        <v>0</v>
      </c>
      <c r="N837" s="20">
        <f t="shared" si="144"/>
        <v>0</v>
      </c>
      <c r="O837" s="20">
        <f t="shared" si="145"/>
        <v>0</v>
      </c>
      <c r="P837" s="19">
        <v>0</v>
      </c>
      <c r="Q837" s="21">
        <v>0</v>
      </c>
    </row>
    <row r="838" spans="1:17" ht="45" outlineLevel="3">
      <c r="A838" s="15" t="s">
        <v>619</v>
      </c>
      <c r="B838" s="16">
        <v>912</v>
      </c>
      <c r="C838" s="17" t="s">
        <v>782</v>
      </c>
      <c r="D838" s="18" t="s">
        <v>3</v>
      </c>
      <c r="E838" s="17" t="s">
        <v>795</v>
      </c>
      <c r="F838" s="19">
        <v>50000</v>
      </c>
      <c r="G838" s="19">
        <v>0</v>
      </c>
      <c r="H838" s="19">
        <v>0</v>
      </c>
      <c r="I838" s="19">
        <v>0</v>
      </c>
      <c r="J838" s="20">
        <v>0</v>
      </c>
      <c r="K838" s="20">
        <v>0</v>
      </c>
      <c r="L838" s="20">
        <v>0</v>
      </c>
      <c r="M838" s="20">
        <v>0</v>
      </c>
      <c r="N838" s="20">
        <f t="shared" si="144"/>
        <v>0</v>
      </c>
      <c r="O838" s="20">
        <f t="shared" si="145"/>
        <v>0</v>
      </c>
      <c r="P838" s="19">
        <v>0</v>
      </c>
      <c r="Q838" s="21">
        <v>0</v>
      </c>
    </row>
    <row r="839" spans="1:17" ht="45" outlineLevel="3">
      <c r="A839" s="15" t="s">
        <v>619</v>
      </c>
      <c r="B839" s="16">
        <v>912</v>
      </c>
      <c r="C839" s="17" t="s">
        <v>782</v>
      </c>
      <c r="D839" s="18" t="s">
        <v>3</v>
      </c>
      <c r="E839" s="17" t="s">
        <v>785</v>
      </c>
      <c r="F839" s="19">
        <v>0</v>
      </c>
      <c r="G839" s="19">
        <v>0</v>
      </c>
      <c r="H839" s="19">
        <v>0</v>
      </c>
      <c r="I839" s="19">
        <v>0</v>
      </c>
      <c r="J839" s="20">
        <v>0</v>
      </c>
      <c r="K839" s="20">
        <v>0</v>
      </c>
      <c r="L839" s="20">
        <v>0</v>
      </c>
      <c r="M839" s="20">
        <v>0</v>
      </c>
      <c r="N839" s="20">
        <f t="shared" si="144"/>
        <v>0</v>
      </c>
      <c r="O839" s="20">
        <f t="shared" si="145"/>
        <v>0</v>
      </c>
      <c r="P839" s="19">
        <v>0</v>
      </c>
      <c r="Q839" s="21">
        <v>0</v>
      </c>
    </row>
    <row r="840" spans="1:17" ht="45" outlineLevel="3">
      <c r="A840" s="15" t="s">
        <v>619</v>
      </c>
      <c r="B840" s="16">
        <v>912</v>
      </c>
      <c r="C840" s="17" t="s">
        <v>782</v>
      </c>
      <c r="D840" s="18" t="s">
        <v>3</v>
      </c>
      <c r="E840" s="17" t="s">
        <v>784</v>
      </c>
      <c r="F840" s="19">
        <v>899521</v>
      </c>
      <c r="G840" s="19">
        <v>1132025</v>
      </c>
      <c r="H840" s="19">
        <v>0</v>
      </c>
      <c r="I840" s="19">
        <v>0</v>
      </c>
      <c r="J840" s="20">
        <v>0</v>
      </c>
      <c r="K840" s="20">
        <v>0</v>
      </c>
      <c r="L840" s="20">
        <v>0</v>
      </c>
      <c r="M840" s="20">
        <v>0</v>
      </c>
      <c r="N840" s="20">
        <f t="shared" si="144"/>
        <v>0</v>
      </c>
      <c r="O840" s="20">
        <f t="shared" si="145"/>
        <v>0</v>
      </c>
      <c r="P840" s="19">
        <v>0</v>
      </c>
      <c r="Q840" s="21">
        <v>0</v>
      </c>
    </row>
    <row r="841" spans="1:17" ht="45" outlineLevel="3">
      <c r="A841" s="15" t="s">
        <v>619</v>
      </c>
      <c r="B841" s="16">
        <v>912</v>
      </c>
      <c r="C841" s="17" t="s">
        <v>782</v>
      </c>
      <c r="D841" s="18" t="s">
        <v>3</v>
      </c>
      <c r="E841" s="17" t="s">
        <v>799</v>
      </c>
      <c r="F841" s="19">
        <v>0</v>
      </c>
      <c r="G841" s="19">
        <v>0</v>
      </c>
      <c r="H841" s="19">
        <v>0</v>
      </c>
      <c r="I841" s="19">
        <v>0</v>
      </c>
      <c r="J841" s="20">
        <v>0</v>
      </c>
      <c r="K841" s="20">
        <v>0</v>
      </c>
      <c r="L841" s="20">
        <v>0</v>
      </c>
      <c r="M841" s="20">
        <v>0</v>
      </c>
      <c r="N841" s="20">
        <f t="shared" si="144"/>
        <v>0</v>
      </c>
      <c r="O841" s="20">
        <f t="shared" si="145"/>
        <v>0</v>
      </c>
      <c r="P841" s="19">
        <v>0</v>
      </c>
      <c r="Q841" s="21">
        <v>0</v>
      </c>
    </row>
    <row r="842" spans="1:17" ht="45" outlineLevel="3">
      <c r="A842" s="15" t="s">
        <v>619</v>
      </c>
      <c r="B842" s="16">
        <v>912</v>
      </c>
      <c r="C842" s="17" t="s">
        <v>782</v>
      </c>
      <c r="D842" s="18" t="s">
        <v>3</v>
      </c>
      <c r="E842" s="17" t="s">
        <v>786</v>
      </c>
      <c r="F842" s="19">
        <v>0</v>
      </c>
      <c r="G842" s="19">
        <v>0</v>
      </c>
      <c r="H842" s="19">
        <v>0</v>
      </c>
      <c r="I842" s="19">
        <v>0</v>
      </c>
      <c r="J842" s="20">
        <v>0</v>
      </c>
      <c r="K842" s="20">
        <v>0</v>
      </c>
      <c r="L842" s="20">
        <v>0</v>
      </c>
      <c r="M842" s="20">
        <v>0</v>
      </c>
      <c r="N842" s="20">
        <f t="shared" si="144"/>
        <v>0</v>
      </c>
      <c r="O842" s="20">
        <f t="shared" si="145"/>
        <v>0</v>
      </c>
      <c r="P842" s="19">
        <v>0</v>
      </c>
      <c r="Q842" s="21">
        <v>0</v>
      </c>
    </row>
    <row r="843" spans="1:17" ht="30" outlineLevel="2">
      <c r="A843" s="15"/>
      <c r="B843" s="16"/>
      <c r="C843" s="26" t="s">
        <v>972</v>
      </c>
      <c r="D843" s="18"/>
      <c r="E843" s="17"/>
      <c r="F843" s="23">
        <f t="shared" ref="F843:Q843" si="146">SUBTOTAL(9,F825:F842)</f>
        <v>3459711</v>
      </c>
      <c r="G843" s="23">
        <f t="shared" si="146"/>
        <v>3877749</v>
      </c>
      <c r="H843" s="23">
        <f t="shared" si="146"/>
        <v>578300</v>
      </c>
      <c r="I843" s="23">
        <f t="shared" si="146"/>
        <v>378300</v>
      </c>
      <c r="J843" s="24">
        <f t="shared" si="146"/>
        <v>7</v>
      </c>
      <c r="K843" s="24">
        <f t="shared" si="146"/>
        <v>9</v>
      </c>
      <c r="L843" s="24">
        <f t="shared" si="146"/>
        <v>2</v>
      </c>
      <c r="M843" s="24">
        <f t="shared" si="146"/>
        <v>2</v>
      </c>
      <c r="N843" s="24">
        <f t="shared" si="146"/>
        <v>9</v>
      </c>
      <c r="O843" s="24">
        <f t="shared" si="146"/>
        <v>11</v>
      </c>
      <c r="P843" s="23">
        <f t="shared" si="146"/>
        <v>0</v>
      </c>
      <c r="Q843" s="25">
        <f t="shared" si="146"/>
        <v>0</v>
      </c>
    </row>
    <row r="844" spans="1:17" ht="15.75" outlineLevel="1" thickBot="1">
      <c r="A844" s="32" t="s">
        <v>861</v>
      </c>
      <c r="B844" s="33"/>
      <c r="C844" s="34"/>
      <c r="D844" s="35"/>
      <c r="E844" s="34"/>
      <c r="F844" s="36">
        <f t="shared" ref="F844:Q844" si="147">SUBTOTAL(9,F823:F842)</f>
        <v>3708769</v>
      </c>
      <c r="G844" s="36">
        <f t="shared" si="147"/>
        <v>3877749</v>
      </c>
      <c r="H844" s="36">
        <f t="shared" si="147"/>
        <v>578300</v>
      </c>
      <c r="I844" s="36">
        <f t="shared" si="147"/>
        <v>378300</v>
      </c>
      <c r="J844" s="37">
        <f t="shared" si="147"/>
        <v>7</v>
      </c>
      <c r="K844" s="37">
        <f t="shared" si="147"/>
        <v>9</v>
      </c>
      <c r="L844" s="37">
        <f t="shared" si="147"/>
        <v>2</v>
      </c>
      <c r="M844" s="37">
        <f t="shared" si="147"/>
        <v>2</v>
      </c>
      <c r="N844" s="37">
        <f t="shared" si="147"/>
        <v>9</v>
      </c>
      <c r="O844" s="37">
        <f t="shared" si="147"/>
        <v>11</v>
      </c>
      <c r="P844" s="36">
        <f t="shared" si="147"/>
        <v>0</v>
      </c>
      <c r="Q844" s="38">
        <f t="shared" si="147"/>
        <v>0</v>
      </c>
    </row>
    <row r="845" spans="1:17">
      <c r="A845" s="39" t="s">
        <v>862</v>
      </c>
      <c r="B845" s="40"/>
      <c r="C845" s="41"/>
      <c r="D845" s="42"/>
      <c r="E845" s="41"/>
      <c r="F845" s="43">
        <f t="shared" ref="F845:Q845" si="148">SUBTOTAL(9,F5:F842)</f>
        <v>431741876</v>
      </c>
      <c r="G845" s="43">
        <f t="shared" si="148"/>
        <v>531137492</v>
      </c>
      <c r="H845" s="43">
        <f t="shared" si="148"/>
        <v>1281129554</v>
      </c>
      <c r="I845" s="43">
        <f t="shared" si="148"/>
        <v>2107063737</v>
      </c>
      <c r="J845" s="44">
        <f t="shared" si="148"/>
        <v>691.56999999999994</v>
      </c>
      <c r="K845" s="44">
        <f t="shared" si="148"/>
        <v>1005.4400000000003</v>
      </c>
      <c r="L845" s="44">
        <f t="shared" si="148"/>
        <v>-262.5200000000001</v>
      </c>
      <c r="M845" s="44">
        <f t="shared" si="148"/>
        <v>109.51000000000022</v>
      </c>
      <c r="N845" s="44">
        <f t="shared" si="148"/>
        <v>429.04999999999995</v>
      </c>
      <c r="O845" s="44">
        <f t="shared" si="148"/>
        <v>1114.9499999999998</v>
      </c>
      <c r="P845" s="43">
        <f t="shared" si="148"/>
        <v>234000</v>
      </c>
      <c r="Q845" s="43">
        <f t="shared" si="148"/>
        <v>468000</v>
      </c>
    </row>
  </sheetData>
  <autoFilter ref="A4:Q846"/>
  <sortState ref="A2:T717">
    <sortCondition ref="A2:A717"/>
    <sortCondition ref="B2:B717"/>
    <sortCondition ref="E2:E717"/>
  </sortState>
  <hyperlinks>
    <hyperlink ref="A2" r:id="rId1"/>
  </hyperlinks>
  <printOptions horizontalCentered="1"/>
  <pageMargins left="0.45" right="0.45" top="0.5" bottom="0.5" header="0.3" footer="0.3"/>
  <pageSetup scale="65" orientation="landscape" r:id="rId2"/>
  <headerFooter>
    <oddFooter>&amp;LAs of 10-11-2013&amp;RPage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AgencyBudgetRequests_10-11-2013</vt:lpstr>
      <vt:lpstr>'AgencyBudgetRequests_10-11-2013'!Print_Titles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Howe, Jonathan D. (DPB)</dc:creator>
  <cp:lastModifiedBy>tsq68588</cp:lastModifiedBy>
  <cp:lastPrinted>2013-10-11T21:02:09Z</cp:lastPrinted>
  <dcterms:created xsi:type="dcterms:W3CDTF">2013-10-11T20:44:25Z</dcterms:created>
  <dcterms:modified xsi:type="dcterms:W3CDTF">2013-10-11T21:02:14Z</dcterms:modified>
</cp:coreProperties>
</file>